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queryTables/queryTable1.xml" ContentType="application/vnd.openxmlformats-officedocument.spreadsheetml.queryTable+xml"/>
  <Override PartName="/xl/drawings/drawing2.xml" ContentType="application/vnd.openxmlformats-officedocument.drawing+xml"/>
  <Override PartName="/xl/queryTables/queryTable2.xml" ContentType="application/vnd.openxmlformats-officedocument.spreadsheetml.query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5128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vayam\Desktop\CX305\Diapositivas\Stonks\Tema 6\Práctica\"/>
    </mc:Choice>
  </mc:AlternateContent>
  <xr:revisionPtr revIDLastSave="0" documentId="8_{EC600510-7FEA-456F-95B4-1C6974428FFF}" xr6:coauthVersionLast="47" xr6:coauthVersionMax="47" xr10:uidLastSave="{00000000-0000-0000-0000-000000000000}"/>
  <bookViews>
    <workbookView xWindow="-120" yWindow="-120" windowWidth="19800" windowHeight="11760" xr2:uid="{00000000-000D-0000-FFFF-FFFF00000000}"/>
  </bookViews>
  <sheets>
    <sheet name="Sin Rebalanceo" sheetId="2" r:id="rId1"/>
    <sheet name="Con Rebalanceo" sheetId="1" r:id="rId2"/>
  </sheets>
  <definedNames>
    <definedName name="pl_balanceado_1" localSheetId="0">'Sin Rebalanceo'!$AP$6:$AQ$769</definedName>
    <definedName name="pl_wf_1" localSheetId="1">'Con Rebalanceo'!$BF$7:$BG$581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15" i="1" l="1"/>
  <c r="C15" i="2"/>
  <c r="EO9" i="1" l="1"/>
  <c r="EO10" i="1"/>
  <c r="EO11" i="1"/>
  <c r="EO12" i="1"/>
  <c r="EO8" i="1"/>
  <c r="EM9" i="1"/>
  <c r="EM10" i="1"/>
  <c r="EM11" i="1"/>
  <c r="EM12" i="1"/>
  <c r="EM8" i="1"/>
  <c r="EK9" i="1"/>
  <c r="EK10" i="1"/>
  <c r="EK11" i="1"/>
  <c r="EK12" i="1"/>
  <c r="EK8" i="1"/>
  <c r="EK13" i="1" l="1"/>
  <c r="EK15" i="1" s="1"/>
  <c r="EO13" i="1"/>
  <c r="EO15" i="1" s="1"/>
  <c r="EM13" i="1"/>
  <c r="EM15" i="1" s="1"/>
  <c r="DA7" i="2"/>
  <c r="DA8" i="2"/>
  <c r="DA9" i="2"/>
  <c r="DA10" i="2"/>
  <c r="DA6" i="2"/>
  <c r="DA11" i="2" l="1"/>
  <c r="CX17" i="2" s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0000000-0015-0000-FFFF-FFFF00000000}" name="pl_balanceado" type="6" refreshedVersion="5" background="1" saveData="1">
    <textPr codePage="850" sourceFile="C:\Users\Andres2\Desktop\pl_balanceado.csv" decimal="," thousands="." comma="1">
      <textFields count="2">
        <textField/>
        <textField/>
      </textFields>
    </textPr>
  </connection>
  <connection id="2" xr16:uid="{00000000-0015-0000-FFFF-FFFF01000000}" name="pl_wf" type="6" refreshedVersion="5" background="1" saveData="1">
    <textPr codePage="850" sourceFile="C:\Users\Andres2\Desktop\Cartera UPM 2018\pl_wf.csv" decimal="," thousands="." comma="1">
      <textFields count="2">
        <textField/>
        <textField/>
      </textFields>
    </textPr>
  </connection>
</connections>
</file>

<file path=xl/sharedStrings.xml><?xml version="1.0" encoding="utf-8"?>
<sst xmlns="http://schemas.openxmlformats.org/spreadsheetml/2006/main" count="91" uniqueCount="47">
  <si>
    <t>ASIGNACIÓN DE ACTIVOS Y CAPITAL INICIAL</t>
  </si>
  <si>
    <t>Cambio medio EUR/USD</t>
  </si>
  <si>
    <t>Moneda Base:</t>
  </si>
  <si>
    <t>Criterio Inversor:</t>
  </si>
  <si>
    <t>Máx. diversificación</t>
  </si>
  <si>
    <t>Período</t>
  </si>
  <si>
    <t>Activos</t>
  </si>
  <si>
    <t>Capital x 1 contrato</t>
  </si>
  <si>
    <t>YM</t>
  </si>
  <si>
    <t>ES</t>
  </si>
  <si>
    <t>SUMA</t>
  </si>
  <si>
    <t>Asignación inicial equiponderada por capital requerido.</t>
  </si>
  <si>
    <t>PREPARACIÓN DEL OPTIMIZADOR</t>
  </si>
  <si>
    <t>SIMULACIÓN DE ESCENARIOS DE ASIGNACIÓN</t>
  </si>
  <si>
    <t>SERIE DEL PORTFOLIO BALANCEADO</t>
  </si>
  <si>
    <t>Fecha</t>
  </si>
  <si>
    <t>PnL</t>
  </si>
  <si>
    <t>TEST PROFILE (En Combinador V6)</t>
  </si>
  <si>
    <t>SIMULACIÓN DE MONTECARLO (En MSA)</t>
  </si>
  <si>
    <t>CÁLCULO DEL CAPITAL MÍNIMO OPERATIVO</t>
  </si>
  <si>
    <t>Contratos</t>
  </si>
  <si>
    <t>Garantías €</t>
  </si>
  <si>
    <t>TOTAL</t>
  </si>
  <si>
    <t>Totales</t>
  </si>
  <si>
    <t>DD Montecarlo</t>
  </si>
  <si>
    <t>Capital Mínimo</t>
  </si>
  <si>
    <t>COVARIANZAS Y CORRELACIONES</t>
  </si>
  <si>
    <t>SIMULACIÓN IN SAMPLE DEL RATIO OMEGA</t>
  </si>
  <si>
    <t>SERIE OS DEL PORTFOLIO REBALANCEADO</t>
  </si>
  <si>
    <t>TEST PROFILE (En Portfolio Constructor)</t>
  </si>
  <si>
    <r>
      <t xml:space="preserve">BENCHMARK: Portfolio Out Sample / </t>
    </r>
    <r>
      <rPr>
        <i/>
        <sz val="16"/>
        <color theme="1"/>
        <rFont val="Calibri"/>
        <family val="2"/>
        <scheme val="minor"/>
      </rPr>
      <t>S&amp;P500 (2009-2015)</t>
    </r>
  </si>
  <si>
    <t>CÁLCULO DEL CAPITAL MÍNIMO OPERATIVO POR PERIODOS</t>
  </si>
  <si>
    <t>Contratos para empezar en Enero de &gt;&gt;</t>
  </si>
  <si>
    <t>TOTALES</t>
  </si>
  <si>
    <t>Capital mínimo</t>
  </si>
  <si>
    <t>EMD</t>
  </si>
  <si>
    <t>NQ</t>
  </si>
  <si>
    <t>RTY</t>
  </si>
  <si>
    <t>$</t>
  </si>
  <si>
    <t>2014-2017</t>
  </si>
  <si>
    <t>REDONDEAMOS A 40.000$</t>
  </si>
  <si>
    <t>capital inicial disponible: 100.000$</t>
  </si>
  <si>
    <t>DIVERSIFICATION RATIO</t>
  </si>
  <si>
    <t>DR</t>
  </si>
  <si>
    <t>Capital inicial disponible: 100.000$</t>
  </si>
  <si>
    <t>WalK Forward 2014-2017</t>
  </si>
  <si>
    <t>Garantías $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</si>
</sst>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8">
    <numFmt numFmtId="44" formatCode="_-* #,##0.00\ &quot;€&quot;_-;\-* #,##0.00\ &quot;€&quot;_-;_-* &quot;-&quot;??\ &quot;€&quot;_-;_-@_-"/>
    <numFmt numFmtId="164" formatCode="_-* #,##0.00\ _€_-;\-* #,##0.00\ _€_-;_-* &quot;-&quot;??\ _€_-;_-@_-"/>
    <numFmt numFmtId="165" formatCode="#,##0\ &quot;€&quot;"/>
    <numFmt numFmtId="166" formatCode="_-* #,##0\ [$€-C0A]_-;\-* #,##0\ [$€-C0A]_-;_-* &quot;-&quot;??\ [$€-C0A]_-;_-@_-"/>
    <numFmt numFmtId="167" formatCode="_-* #,##0\ &quot;€&quot;_-;\-* #,##0\ &quot;€&quot;_-;_-* &quot;-&quot;??\ &quot;€&quot;_-;_-@_-"/>
    <numFmt numFmtId="168" formatCode="_-* #,##0\ _€_-;\-* #,##0\ _€_-;_-* &quot;-&quot;??\ _€_-;_-@_-"/>
    <numFmt numFmtId="169" formatCode="[$$-540A]#,##0_ ;\-[$$-540A]#,##0\ "/>
    <numFmt numFmtId="170" formatCode="_-[$$-540A]* #,##0_ ;_-[$$-540A]* \-#,##0\ ;_-[$$-540A]* &quot;-&quot;_ ;_-@_ "/>
  </numFmts>
  <fonts count="10" x14ac:knownFonts="1">
    <font>
      <sz val="11"/>
      <color theme="1"/>
      <name val="Calibri"/>
      <family val="2"/>
      <scheme val="minor"/>
    </font>
    <font>
      <sz val="11"/>
      <color rgb="FF0061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b/>
      <sz val="11"/>
      <name val="Calibri"/>
      <family val="2"/>
      <scheme val="minor"/>
    </font>
    <font>
      <i/>
      <sz val="16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4"/>
      <color theme="3"/>
      <name val="Calibri"/>
      <family val="2"/>
      <scheme val="minor"/>
    </font>
    <font>
      <b/>
      <sz val="12"/>
      <color theme="4"/>
      <name val="Calibri"/>
      <family val="2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theme="3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 tint="-0.499984740745262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2" tint="-9.9978637043366805E-2"/>
        <bgColor indexed="64"/>
      </patternFill>
    </fill>
  </fills>
  <borders count="2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 style="thin">
        <color auto="1"/>
      </bottom>
      <diagonal/>
    </border>
    <border>
      <left/>
      <right style="medium">
        <color auto="1"/>
      </right>
      <top/>
      <bottom style="thin">
        <color auto="1"/>
      </bottom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medium">
        <color auto="1"/>
      </right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 style="thin">
        <color auto="1"/>
      </bottom>
      <diagonal/>
    </border>
    <border>
      <left style="medium">
        <color auto="1"/>
      </left>
      <right/>
      <top style="thin">
        <color auto="1"/>
      </top>
      <bottom/>
      <diagonal/>
    </border>
    <border>
      <left/>
      <right style="medium">
        <color auto="1"/>
      </right>
      <top style="thin">
        <color auto="1"/>
      </top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4">
    <xf numFmtId="0" fontId="0" fillId="0" borderId="0"/>
    <xf numFmtId="0" fontId="1" fillId="2" borderId="0" applyNumberFormat="0" applyBorder="0" applyAlignment="0" applyProtection="0"/>
    <xf numFmtId="164" fontId="7" fillId="0" borderId="0" applyFont="0" applyFill="0" applyBorder="0" applyAlignment="0" applyProtection="0"/>
    <xf numFmtId="44" fontId="7" fillId="0" borderId="0" applyFont="0" applyFill="0" applyBorder="0" applyAlignment="0" applyProtection="0"/>
  </cellStyleXfs>
  <cellXfs count="89">
    <xf numFmtId="0" fontId="0" fillId="0" borderId="0" xfId="0"/>
    <xf numFmtId="0" fontId="0" fillId="0" borderId="1" xfId="0" applyBorder="1"/>
    <xf numFmtId="0" fontId="0" fillId="0" borderId="1" xfId="0" applyBorder="1" applyAlignment="1">
      <alignment horizontal="center"/>
    </xf>
    <xf numFmtId="0" fontId="3" fillId="3" borderId="1" xfId="0" applyFont="1" applyFill="1" applyBorder="1"/>
    <xf numFmtId="0" fontId="0" fillId="4" borderId="1" xfId="0" applyFill="1" applyBorder="1"/>
    <xf numFmtId="0" fontId="0" fillId="0" borderId="2" xfId="0" applyBorder="1"/>
    <xf numFmtId="0" fontId="0" fillId="0" borderId="0" xfId="0" applyBorder="1"/>
    <xf numFmtId="0" fontId="0" fillId="0" borderId="11" xfId="0" applyBorder="1"/>
    <xf numFmtId="0" fontId="0" fillId="0" borderId="12" xfId="0" applyBorder="1"/>
    <xf numFmtId="0" fontId="0" fillId="0" borderId="0" xfId="0" applyBorder="1" applyAlignment="1">
      <alignment horizontal="center"/>
    </xf>
    <xf numFmtId="0" fontId="3" fillId="3" borderId="13" xfId="0" applyFont="1" applyFill="1" applyBorder="1"/>
    <xf numFmtId="0" fontId="0" fillId="0" borderId="13" xfId="0" applyBorder="1"/>
    <xf numFmtId="0" fontId="0" fillId="4" borderId="13" xfId="0" applyFill="1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19" xfId="0" applyBorder="1"/>
    <xf numFmtId="0" fontId="0" fillId="0" borderId="2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14" fontId="0" fillId="0" borderId="1" xfId="0" applyNumberFormat="1" applyBorder="1"/>
    <xf numFmtId="0" fontId="2" fillId="4" borderId="1" xfId="0" applyFont="1" applyFill="1" applyBorder="1" applyAlignment="1">
      <alignment horizontal="center"/>
    </xf>
    <xf numFmtId="0" fontId="2" fillId="4" borderId="1" xfId="0" applyFont="1" applyFill="1" applyBorder="1"/>
    <xf numFmtId="0" fontId="3" fillId="7" borderId="13" xfId="0" applyFont="1" applyFill="1" applyBorder="1"/>
    <xf numFmtId="0" fontId="3" fillId="7" borderId="1" xfId="0" applyFont="1" applyFill="1" applyBorder="1"/>
    <xf numFmtId="0" fontId="0" fillId="8" borderId="13" xfId="0" applyFill="1" applyBorder="1"/>
    <xf numFmtId="0" fontId="2" fillId="6" borderId="1" xfId="0" applyFont="1" applyFill="1" applyBorder="1" applyAlignment="1">
      <alignment horizontal="center"/>
    </xf>
    <xf numFmtId="0" fontId="3" fillId="9" borderId="1" xfId="0" applyFont="1" applyFill="1" applyBorder="1"/>
    <xf numFmtId="0" fontId="2" fillId="11" borderId="1" xfId="0" applyFont="1" applyFill="1" applyBorder="1"/>
    <xf numFmtId="165" fontId="0" fillId="10" borderId="1" xfId="0" applyNumberFormat="1" applyFill="1" applyBorder="1"/>
    <xf numFmtId="166" fontId="0" fillId="0" borderId="1" xfId="0" applyNumberFormat="1" applyBorder="1"/>
    <xf numFmtId="166" fontId="0" fillId="10" borderId="1" xfId="0" applyNumberFormat="1" applyFill="1" applyBorder="1"/>
    <xf numFmtId="167" fontId="0" fillId="0" borderId="1" xfId="3" applyNumberFormat="1" applyFont="1" applyBorder="1"/>
    <xf numFmtId="167" fontId="0" fillId="10" borderId="1" xfId="3" applyNumberFormat="1" applyFont="1" applyFill="1" applyBorder="1"/>
    <xf numFmtId="167" fontId="2" fillId="11" borderId="1" xfId="3" applyNumberFormat="1" applyFont="1" applyFill="1" applyBorder="1"/>
    <xf numFmtId="167" fontId="0" fillId="0" borderId="1" xfId="0" applyNumberFormat="1" applyBorder="1"/>
    <xf numFmtId="167" fontId="0" fillId="10" borderId="1" xfId="0" applyNumberFormat="1" applyFill="1" applyBorder="1"/>
    <xf numFmtId="167" fontId="2" fillId="11" borderId="1" xfId="0" applyNumberFormat="1" applyFont="1" applyFill="1" applyBorder="1"/>
    <xf numFmtId="168" fontId="0" fillId="0" borderId="1" xfId="2" applyNumberFormat="1" applyFont="1" applyBorder="1"/>
    <xf numFmtId="0" fontId="8" fillId="0" borderId="0" xfId="0" applyFont="1" applyBorder="1"/>
    <xf numFmtId="0" fontId="9" fillId="0" borderId="0" xfId="0" applyFont="1" applyBorder="1"/>
    <xf numFmtId="12" fontId="0" fillId="0" borderId="8" xfId="0" applyNumberFormat="1" applyBorder="1"/>
    <xf numFmtId="12" fontId="0" fillId="0" borderId="12" xfId="0" applyNumberFormat="1" applyBorder="1"/>
    <xf numFmtId="12" fontId="0" fillId="0" borderId="20" xfId="0" applyNumberFormat="1" applyBorder="1"/>
    <xf numFmtId="169" fontId="0" fillId="0" borderId="1" xfId="3" applyNumberFormat="1" applyFont="1" applyBorder="1"/>
    <xf numFmtId="169" fontId="0" fillId="4" borderId="1" xfId="3" applyNumberFormat="1" applyFont="1" applyFill="1" applyBorder="1"/>
    <xf numFmtId="170" fontId="0" fillId="0" borderId="1" xfId="0" applyNumberFormat="1" applyBorder="1"/>
    <xf numFmtId="170" fontId="0" fillId="4" borderId="1" xfId="0" applyNumberFormat="1" applyFill="1" applyBorder="1"/>
    <xf numFmtId="169" fontId="5" fillId="12" borderId="1" xfId="3" applyNumberFormat="1" applyFont="1" applyFill="1" applyBorder="1"/>
    <xf numFmtId="0" fontId="4" fillId="5" borderId="6" xfId="0" applyFont="1" applyFill="1" applyBorder="1" applyAlignment="1">
      <alignment horizontal="center" vertical="center"/>
    </xf>
    <xf numFmtId="0" fontId="4" fillId="5" borderId="7" xfId="0" applyFont="1" applyFill="1" applyBorder="1" applyAlignment="1">
      <alignment horizontal="center" vertical="center"/>
    </xf>
    <xf numFmtId="0" fontId="4" fillId="5" borderId="8" xfId="0" applyFont="1" applyFill="1" applyBorder="1" applyAlignment="1">
      <alignment horizontal="center" vertical="center"/>
    </xf>
    <xf numFmtId="0" fontId="4" fillId="5" borderId="9" xfId="0" applyFont="1" applyFill="1" applyBorder="1" applyAlignment="1">
      <alignment horizontal="center" vertical="center"/>
    </xf>
    <xf numFmtId="0" fontId="4" fillId="5" borderId="3" xfId="0" applyFont="1" applyFill="1" applyBorder="1" applyAlignment="1">
      <alignment horizontal="center" vertical="center"/>
    </xf>
    <xf numFmtId="0" fontId="4" fillId="5" borderId="10" xfId="0" applyFont="1" applyFill="1" applyBorder="1" applyAlignment="1">
      <alignment horizontal="center" vertical="center"/>
    </xf>
    <xf numFmtId="0" fontId="5" fillId="4" borderId="4" xfId="1" applyFont="1" applyFill="1" applyBorder="1" applyAlignment="1">
      <alignment horizontal="center"/>
    </xf>
    <xf numFmtId="0" fontId="5" fillId="4" borderId="5" xfId="1" applyFont="1" applyFill="1" applyBorder="1" applyAlignment="1">
      <alignment horizontal="center"/>
    </xf>
    <xf numFmtId="0" fontId="5" fillId="4" borderId="14" xfId="1" applyFont="1" applyFill="1" applyBorder="1" applyAlignment="1">
      <alignment horizontal="center"/>
    </xf>
    <xf numFmtId="0" fontId="2" fillId="4" borderId="15" xfId="0" applyFont="1" applyFill="1" applyBorder="1" applyAlignment="1">
      <alignment horizontal="center"/>
    </xf>
    <xf numFmtId="0" fontId="2" fillId="4" borderId="5" xfId="0" applyFont="1" applyFill="1" applyBorder="1" applyAlignment="1">
      <alignment horizontal="center"/>
    </xf>
    <xf numFmtId="0" fontId="2" fillId="4" borderId="14" xfId="0" applyFont="1" applyFill="1" applyBorder="1" applyAlignment="1">
      <alignment horizontal="center"/>
    </xf>
    <xf numFmtId="0" fontId="4" fillId="5" borderId="11" xfId="0" applyFont="1" applyFill="1" applyBorder="1" applyAlignment="1">
      <alignment horizontal="center" vertical="center"/>
    </xf>
    <xf numFmtId="0" fontId="4" fillId="5" borderId="0" xfId="0" applyFont="1" applyFill="1" applyBorder="1" applyAlignment="1">
      <alignment horizontal="center" vertical="center"/>
    </xf>
    <xf numFmtId="0" fontId="4" fillId="5" borderId="12" xfId="0" applyFont="1" applyFill="1" applyBorder="1" applyAlignment="1">
      <alignment horizontal="center" vertical="center"/>
    </xf>
    <xf numFmtId="0" fontId="4" fillId="5" borderId="18" xfId="0" applyFont="1" applyFill="1" applyBorder="1" applyAlignment="1">
      <alignment horizontal="center" vertical="center"/>
    </xf>
    <xf numFmtId="0" fontId="4" fillId="5" borderId="19" xfId="0" applyFont="1" applyFill="1" applyBorder="1" applyAlignment="1">
      <alignment horizontal="center" vertical="center"/>
    </xf>
    <xf numFmtId="0" fontId="4" fillId="5" borderId="20" xfId="0" applyFont="1" applyFill="1" applyBorder="1" applyAlignment="1">
      <alignment horizontal="center" vertical="center"/>
    </xf>
    <xf numFmtId="0" fontId="4" fillId="6" borderId="6" xfId="0" applyFont="1" applyFill="1" applyBorder="1" applyAlignment="1">
      <alignment horizontal="center" vertical="center"/>
    </xf>
    <xf numFmtId="0" fontId="4" fillId="6" borderId="7" xfId="0" applyFont="1" applyFill="1" applyBorder="1" applyAlignment="1">
      <alignment horizontal="center" vertical="center"/>
    </xf>
    <xf numFmtId="0" fontId="4" fillId="6" borderId="8" xfId="0" applyFont="1" applyFill="1" applyBorder="1" applyAlignment="1">
      <alignment horizontal="center" vertical="center"/>
    </xf>
    <xf numFmtId="0" fontId="4" fillId="6" borderId="18" xfId="0" applyFont="1" applyFill="1" applyBorder="1" applyAlignment="1">
      <alignment horizontal="center" vertical="center"/>
    </xf>
    <xf numFmtId="0" fontId="4" fillId="6" borderId="19" xfId="0" applyFont="1" applyFill="1" applyBorder="1" applyAlignment="1">
      <alignment horizontal="center" vertical="center"/>
    </xf>
    <xf numFmtId="0" fontId="4" fillId="6" borderId="20" xfId="0" applyFont="1" applyFill="1" applyBorder="1" applyAlignment="1">
      <alignment horizontal="center" vertical="center"/>
    </xf>
    <xf numFmtId="0" fontId="4" fillId="6" borderId="9" xfId="0" applyFont="1" applyFill="1" applyBorder="1" applyAlignment="1">
      <alignment horizontal="center" vertical="center"/>
    </xf>
    <xf numFmtId="0" fontId="4" fillId="6" borderId="3" xfId="0" applyFont="1" applyFill="1" applyBorder="1" applyAlignment="1">
      <alignment horizontal="center" vertical="center"/>
    </xf>
    <xf numFmtId="0" fontId="4" fillId="6" borderId="10" xfId="0" applyFont="1" applyFill="1" applyBorder="1" applyAlignment="1">
      <alignment horizontal="center" vertical="center"/>
    </xf>
    <xf numFmtId="0" fontId="5" fillId="8" borderId="4" xfId="1" applyFont="1" applyFill="1" applyBorder="1" applyAlignment="1">
      <alignment horizontal="center"/>
    </xf>
    <xf numFmtId="0" fontId="5" fillId="8" borderId="5" xfId="1" applyFont="1" applyFill="1" applyBorder="1" applyAlignment="1">
      <alignment horizontal="center"/>
    </xf>
    <xf numFmtId="0" fontId="5" fillId="8" borderId="14" xfId="1" applyFont="1" applyFill="1" applyBorder="1" applyAlignment="1">
      <alignment horizontal="center"/>
    </xf>
    <xf numFmtId="0" fontId="2" fillId="8" borderId="15" xfId="0" applyFont="1" applyFill="1" applyBorder="1" applyAlignment="1">
      <alignment horizontal="center"/>
    </xf>
    <xf numFmtId="0" fontId="2" fillId="8" borderId="5" xfId="0" applyFont="1" applyFill="1" applyBorder="1" applyAlignment="1">
      <alignment horizontal="center"/>
    </xf>
    <xf numFmtId="0" fontId="2" fillId="8" borderId="14" xfId="0" applyFont="1" applyFill="1" applyBorder="1" applyAlignment="1">
      <alignment horizontal="center"/>
    </xf>
    <xf numFmtId="0" fontId="4" fillId="6" borderId="11" xfId="0" applyFont="1" applyFill="1" applyBorder="1" applyAlignment="1">
      <alignment horizontal="center" vertical="center"/>
    </xf>
    <xf numFmtId="0" fontId="4" fillId="6" borderId="0" xfId="0" applyFont="1" applyFill="1" applyBorder="1" applyAlignment="1">
      <alignment horizontal="center" vertical="center"/>
    </xf>
    <xf numFmtId="0" fontId="4" fillId="6" borderId="12" xfId="0" applyFont="1" applyFill="1" applyBorder="1" applyAlignment="1">
      <alignment horizontal="center" vertical="center"/>
    </xf>
    <xf numFmtId="0" fontId="0" fillId="10" borderId="1" xfId="0" applyFill="1" applyBorder="1" applyAlignment="1">
      <alignment horizontal="center"/>
    </xf>
    <xf numFmtId="0" fontId="0" fillId="10" borderId="4" xfId="0" applyFill="1" applyBorder="1" applyAlignment="1">
      <alignment horizontal="center"/>
    </xf>
    <xf numFmtId="0" fontId="0" fillId="10" borderId="21" xfId="0" applyFill="1" applyBorder="1" applyAlignment="1">
      <alignment horizontal="center"/>
    </xf>
  </cellXfs>
  <cellStyles count="4">
    <cellStyle name="Bueno" xfId="1" builtinId="26"/>
    <cellStyle name="Millares" xfId="2" builtinId="3"/>
    <cellStyle name="Moneda" xfId="3" builtinId="4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connections" Target="connection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13" Type="http://schemas.openxmlformats.org/officeDocument/2006/relationships/image" Target="../media/image23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12" Type="http://schemas.openxmlformats.org/officeDocument/2006/relationships/image" Target="../media/image22.png"/><Relationship Id="rId2" Type="http://schemas.openxmlformats.org/officeDocument/2006/relationships/image" Target="../media/image12.JP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11" Type="http://schemas.openxmlformats.org/officeDocument/2006/relationships/image" Target="../media/image21.png"/><Relationship Id="rId5" Type="http://schemas.openxmlformats.org/officeDocument/2006/relationships/image" Target="../media/image15.png"/><Relationship Id="rId10" Type="http://schemas.openxmlformats.org/officeDocument/2006/relationships/image" Target="../media/image20.png"/><Relationship Id="rId4" Type="http://schemas.openxmlformats.org/officeDocument/2006/relationships/image" Target="../media/image14.png"/><Relationship Id="rId9" Type="http://schemas.openxmlformats.org/officeDocument/2006/relationships/image" Target="../media/image19.png"/><Relationship Id="rId14" Type="http://schemas.openxmlformats.org/officeDocument/2006/relationships/image" Target="../media/image2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409575</xdr:colOff>
      <xdr:row>14</xdr:row>
      <xdr:rowOff>85725</xdr:rowOff>
    </xdr:from>
    <xdr:to>
      <xdr:col>8</xdr:col>
      <xdr:colOff>533400</xdr:colOff>
      <xdr:row>18</xdr:row>
      <xdr:rowOff>9525</xdr:rowOff>
    </xdr:to>
    <xdr:sp macro="" textlink="">
      <xdr:nvSpPr>
        <xdr:cNvPr id="3" name="2 Flecha derecha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/>
      </xdr:nvSpPr>
      <xdr:spPr>
        <a:xfrm>
          <a:off x="6438900" y="2771775"/>
          <a:ext cx="885825" cy="6858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8</xdr:col>
      <xdr:colOff>730250</xdr:colOff>
      <xdr:row>43</xdr:row>
      <xdr:rowOff>111125</xdr:rowOff>
    </xdr:from>
    <xdr:to>
      <xdr:col>14</xdr:col>
      <xdr:colOff>473075</xdr:colOff>
      <xdr:row>71</xdr:row>
      <xdr:rowOff>95250</xdr:rowOff>
    </xdr:to>
    <xdr:pic>
      <xdr:nvPicPr>
        <xdr:cNvPr id="5" name="4 Imagen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0" y="8353425"/>
          <a:ext cx="6550025" cy="5343525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33</xdr:row>
      <xdr:rowOff>171450</xdr:rowOff>
    </xdr:from>
    <xdr:to>
      <xdr:col>15</xdr:col>
      <xdr:colOff>0</xdr:colOff>
      <xdr:row>40</xdr:row>
      <xdr:rowOff>19050</xdr:rowOff>
    </xdr:to>
    <xdr:sp macro="" textlink="">
      <xdr:nvSpPr>
        <xdr:cNvPr id="6" name="5 CuadroTexto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 txBox="1"/>
      </xdr:nvSpPr>
      <xdr:spPr>
        <a:xfrm>
          <a:off x="7553325" y="6486525"/>
          <a:ext cx="6800850" cy="1181100"/>
        </a:xfrm>
        <a:prstGeom prst="rect">
          <a:avLst/>
        </a:prstGeom>
        <a:solidFill>
          <a:schemeClr val="accent1">
            <a:lumMod val="40000"/>
            <a:lumOff val="60000"/>
          </a:scheme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/>
            <a:t>1)</a:t>
          </a:r>
          <a:r>
            <a:rPr lang="es-ES" sz="1100" baseline="0"/>
            <a:t> Aunque nos interesa el DR (Diversificatión Ratio), resulvemos todos los ratios a fin de comparar resultados.</a:t>
          </a:r>
        </a:p>
        <a:p>
          <a:r>
            <a:rPr lang="es-ES" sz="1100" baseline="0"/>
            <a:t>2) Elegimos las ponderaciones máxima y mínima de cada activo. 10%/60% nos parece adecuada.</a:t>
          </a:r>
        </a:p>
        <a:p>
          <a:r>
            <a:rPr lang="es-ES" sz="1100" baseline="0"/>
            <a:t>3) Configuramos las opciones de Solver. </a:t>
          </a:r>
        </a:p>
        <a:p>
          <a:pPr lvl="1"/>
          <a:r>
            <a:rPr lang="es-ES" sz="1100" baseline="0"/>
            <a:t>- Tolerancia de capital 10%</a:t>
          </a:r>
        </a:p>
        <a:p>
          <a:pPr lvl="1"/>
          <a:r>
            <a:rPr lang="es-ES" sz="1100" baseline="0"/>
            <a:t>- Algoritmo de búsqueda: GRG</a:t>
          </a:r>
        </a:p>
        <a:p>
          <a:pPr lvl="1"/>
          <a:r>
            <a:rPr lang="es-ES" sz="1100" baseline="0"/>
            <a:t>- Tiempo máximo de búsqueda (x ratio a resolver): 30 seg.</a:t>
          </a:r>
          <a:endParaRPr lang="es-ES" sz="1100"/>
        </a:p>
      </xdr:txBody>
    </xdr:sp>
    <xdr:clientData/>
  </xdr:twoCellAnchor>
  <xdr:twoCellAnchor>
    <xdr:from>
      <xdr:col>15</xdr:col>
      <xdr:colOff>342900</xdr:colOff>
      <xdr:row>14</xdr:row>
      <xdr:rowOff>171450</xdr:rowOff>
    </xdr:from>
    <xdr:to>
      <xdr:col>16</xdr:col>
      <xdr:colOff>466725</xdr:colOff>
      <xdr:row>18</xdr:row>
      <xdr:rowOff>95250</xdr:rowOff>
    </xdr:to>
    <xdr:sp macro="" textlink="">
      <xdr:nvSpPr>
        <xdr:cNvPr id="7" name="6 Flecha derecha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14697075" y="2857500"/>
          <a:ext cx="885825" cy="6858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38</xdr:col>
      <xdr:colOff>571500</xdr:colOff>
      <xdr:row>14</xdr:row>
      <xdr:rowOff>171450</xdr:rowOff>
    </xdr:from>
    <xdr:to>
      <xdr:col>39</xdr:col>
      <xdr:colOff>695325</xdr:colOff>
      <xdr:row>18</xdr:row>
      <xdr:rowOff>95250</xdr:rowOff>
    </xdr:to>
    <xdr:sp macro="" textlink="">
      <xdr:nvSpPr>
        <xdr:cNvPr id="10" name="9 Flecha derecha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SpPr/>
      </xdr:nvSpPr>
      <xdr:spPr>
        <a:xfrm>
          <a:off x="31689675" y="2857500"/>
          <a:ext cx="885825" cy="6858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44</xdr:col>
      <xdr:colOff>200025</xdr:colOff>
      <xdr:row>15</xdr:row>
      <xdr:rowOff>66675</xdr:rowOff>
    </xdr:from>
    <xdr:to>
      <xdr:col>45</xdr:col>
      <xdr:colOff>323850</xdr:colOff>
      <xdr:row>18</xdr:row>
      <xdr:rowOff>180975</xdr:rowOff>
    </xdr:to>
    <xdr:sp macro="" textlink="">
      <xdr:nvSpPr>
        <xdr:cNvPr id="11" name="10 Flecha derecha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SpPr/>
      </xdr:nvSpPr>
      <xdr:spPr>
        <a:xfrm>
          <a:off x="35680650" y="2943225"/>
          <a:ext cx="885825" cy="6858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75</xdr:col>
      <xdr:colOff>28575</xdr:colOff>
      <xdr:row>15</xdr:row>
      <xdr:rowOff>152400</xdr:rowOff>
    </xdr:from>
    <xdr:to>
      <xdr:col>76</xdr:col>
      <xdr:colOff>152400</xdr:colOff>
      <xdr:row>19</xdr:row>
      <xdr:rowOff>76200</xdr:rowOff>
    </xdr:to>
    <xdr:sp macro="" textlink="">
      <xdr:nvSpPr>
        <xdr:cNvPr id="17" name="16 Flecha derecha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49987200" y="3028950"/>
          <a:ext cx="885825" cy="6858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98</xdr:col>
      <xdr:colOff>219075</xdr:colOff>
      <xdr:row>16</xdr:row>
      <xdr:rowOff>180975</xdr:rowOff>
    </xdr:from>
    <xdr:to>
      <xdr:col>99</xdr:col>
      <xdr:colOff>342900</xdr:colOff>
      <xdr:row>20</xdr:row>
      <xdr:rowOff>104775</xdr:rowOff>
    </xdr:to>
    <xdr:sp macro="" textlink="">
      <xdr:nvSpPr>
        <xdr:cNvPr id="20" name="19 Flecha derecha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SpPr/>
      </xdr:nvSpPr>
      <xdr:spPr>
        <a:xfrm>
          <a:off x="67703700" y="3248025"/>
          <a:ext cx="885825" cy="6858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102</xdr:col>
      <xdr:colOff>180975</xdr:colOff>
      <xdr:row>14</xdr:row>
      <xdr:rowOff>76200</xdr:rowOff>
    </xdr:from>
    <xdr:to>
      <xdr:col>104</xdr:col>
      <xdr:colOff>733425</xdr:colOff>
      <xdr:row>17</xdr:row>
      <xdr:rowOff>9525</xdr:rowOff>
    </xdr:to>
    <xdr:sp macro="" textlink="">
      <xdr:nvSpPr>
        <xdr:cNvPr id="21" name="20 CuadroTexto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 txBox="1"/>
      </xdr:nvSpPr>
      <xdr:spPr>
        <a:xfrm>
          <a:off x="70923150" y="2762250"/>
          <a:ext cx="2076450" cy="504825"/>
        </a:xfrm>
        <a:prstGeom prst="rect">
          <a:avLst/>
        </a:prstGeom>
        <a:solidFill>
          <a:srgbClr val="FFFF00"/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/>
            <a:t>Cantidad</a:t>
          </a:r>
          <a:r>
            <a:rPr lang="es-ES" sz="1100" baseline="0"/>
            <a:t> mínima requerida para  comenzar a operar el portfolio.</a:t>
          </a:r>
          <a:endParaRPr lang="es-ES" sz="1100"/>
        </a:p>
      </xdr:txBody>
    </xdr:sp>
    <xdr:clientData/>
  </xdr:twoCellAnchor>
  <xdr:twoCellAnchor>
    <xdr:from>
      <xdr:col>62</xdr:col>
      <xdr:colOff>571500</xdr:colOff>
      <xdr:row>16</xdr:row>
      <xdr:rowOff>142875</xdr:rowOff>
    </xdr:from>
    <xdr:to>
      <xdr:col>63</xdr:col>
      <xdr:colOff>695325</xdr:colOff>
      <xdr:row>20</xdr:row>
      <xdr:rowOff>66675</xdr:rowOff>
    </xdr:to>
    <xdr:sp macro="" textlink="">
      <xdr:nvSpPr>
        <xdr:cNvPr id="22" name="21 Flecha derecha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SpPr/>
      </xdr:nvSpPr>
      <xdr:spPr>
        <a:xfrm>
          <a:off x="49768125" y="3209925"/>
          <a:ext cx="885825" cy="685800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9</xdr:col>
      <xdr:colOff>63501</xdr:colOff>
      <xdr:row>3</xdr:row>
      <xdr:rowOff>50800</xdr:rowOff>
    </xdr:from>
    <xdr:to>
      <xdr:col>14</xdr:col>
      <xdr:colOff>685801</xdr:colOff>
      <xdr:row>31</xdr:row>
      <xdr:rowOff>136000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1" y="647700"/>
          <a:ext cx="6667500" cy="5520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6</xdr:col>
      <xdr:colOff>631114</xdr:colOff>
      <xdr:row>31</xdr:row>
      <xdr:rowOff>66381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15900" y="3644900"/>
          <a:ext cx="5685714" cy="2352381"/>
        </a:xfrm>
        <a:prstGeom prst="rect">
          <a:avLst/>
        </a:prstGeom>
      </xdr:spPr>
    </xdr:pic>
    <xdr:clientData/>
  </xdr:twoCellAnchor>
  <xdr:twoCellAnchor editAs="oneCell">
    <xdr:from>
      <xdr:col>17</xdr:col>
      <xdr:colOff>50801</xdr:colOff>
      <xdr:row>3</xdr:row>
      <xdr:rowOff>38100</xdr:rowOff>
    </xdr:from>
    <xdr:to>
      <xdr:col>31</xdr:col>
      <xdr:colOff>114301</xdr:colOff>
      <xdr:row>36</xdr:row>
      <xdr:rowOff>64123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938501" y="635000"/>
          <a:ext cx="10731500" cy="6426823"/>
        </a:xfrm>
        <a:prstGeom prst="rect">
          <a:avLst/>
        </a:prstGeom>
      </xdr:spPr>
    </xdr:pic>
    <xdr:clientData/>
  </xdr:twoCellAnchor>
  <xdr:twoCellAnchor editAs="oneCell">
    <xdr:from>
      <xdr:col>30</xdr:col>
      <xdr:colOff>733493</xdr:colOff>
      <xdr:row>10</xdr:row>
      <xdr:rowOff>177800</xdr:rowOff>
    </xdr:from>
    <xdr:to>
      <xdr:col>37</xdr:col>
      <xdr:colOff>710942</xdr:colOff>
      <xdr:row>20</xdr:row>
      <xdr:rowOff>25400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6527193" y="2209800"/>
          <a:ext cx="5311449" cy="1752600"/>
        </a:xfrm>
        <a:prstGeom prst="rect">
          <a:avLst/>
        </a:prstGeom>
      </xdr:spPr>
    </xdr:pic>
    <xdr:clientData/>
  </xdr:twoCellAnchor>
  <xdr:twoCellAnchor editAs="oneCell">
    <xdr:from>
      <xdr:col>46</xdr:col>
      <xdr:colOff>114300</xdr:colOff>
      <xdr:row>3</xdr:row>
      <xdr:rowOff>76200</xdr:rowOff>
    </xdr:from>
    <xdr:to>
      <xdr:col>61</xdr:col>
      <xdr:colOff>671571</xdr:colOff>
      <xdr:row>28</xdr:row>
      <xdr:rowOff>50195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7350700" y="673100"/>
          <a:ext cx="12228571" cy="4838095"/>
        </a:xfrm>
        <a:prstGeom prst="rect">
          <a:avLst/>
        </a:prstGeom>
      </xdr:spPr>
    </xdr:pic>
    <xdr:clientData/>
  </xdr:twoCellAnchor>
  <xdr:twoCellAnchor editAs="oneCell">
    <xdr:from>
      <xdr:col>46</xdr:col>
      <xdr:colOff>152400</xdr:colOff>
      <xdr:row>29</xdr:row>
      <xdr:rowOff>12700</xdr:rowOff>
    </xdr:from>
    <xdr:to>
      <xdr:col>61</xdr:col>
      <xdr:colOff>635684</xdr:colOff>
      <xdr:row>54</xdr:row>
      <xdr:rowOff>50800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7388800" y="5664200"/>
          <a:ext cx="12154584" cy="4838700"/>
        </a:xfrm>
        <a:prstGeom prst="rect">
          <a:avLst/>
        </a:prstGeom>
      </xdr:spPr>
    </xdr:pic>
    <xdr:clientData/>
  </xdr:twoCellAnchor>
  <xdr:twoCellAnchor editAs="oneCell">
    <xdr:from>
      <xdr:col>64</xdr:col>
      <xdr:colOff>126999</xdr:colOff>
      <xdr:row>7</xdr:row>
      <xdr:rowOff>165100</xdr:rowOff>
    </xdr:from>
    <xdr:to>
      <xdr:col>74</xdr:col>
      <xdr:colOff>644016</xdr:colOff>
      <xdr:row>29</xdr:row>
      <xdr:rowOff>177800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1320699" y="1524000"/>
          <a:ext cx="8137017" cy="4305300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90</xdr:col>
      <xdr:colOff>508000</xdr:colOff>
      <xdr:row>3</xdr:row>
      <xdr:rowOff>127000</xdr:rowOff>
    </xdr:from>
    <xdr:to>
      <xdr:col>97</xdr:col>
      <xdr:colOff>660400</xdr:colOff>
      <xdr:row>51</xdr:row>
      <xdr:rowOff>122600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513700" y="723900"/>
          <a:ext cx="5486400" cy="9266600"/>
        </a:xfrm>
        <a:prstGeom prst="rect">
          <a:avLst/>
        </a:prstGeom>
      </xdr:spPr>
    </xdr:pic>
    <xdr:clientData/>
  </xdr:twoCellAnchor>
  <xdr:twoCellAnchor editAs="oneCell">
    <xdr:from>
      <xdr:col>76</xdr:col>
      <xdr:colOff>660399</xdr:colOff>
      <xdr:row>3</xdr:row>
      <xdr:rowOff>177800</xdr:rowOff>
    </xdr:from>
    <xdr:to>
      <xdr:col>90</xdr:col>
      <xdr:colOff>219346</xdr:colOff>
      <xdr:row>50</xdr:row>
      <xdr:rowOff>127000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98099" y="774700"/>
          <a:ext cx="10226947" cy="9029700"/>
        </a:xfrm>
        <a:prstGeom prst="rect">
          <a:avLst/>
        </a:prstGeom>
      </xdr:spPr>
    </xdr:pic>
    <xdr:clientData/>
  </xdr:twoCellAnchor>
  <xdr:twoCellAnchor>
    <xdr:from>
      <xdr:col>90</xdr:col>
      <xdr:colOff>342900</xdr:colOff>
      <xdr:row>48</xdr:row>
      <xdr:rowOff>25400</xdr:rowOff>
    </xdr:from>
    <xdr:to>
      <xdr:col>93</xdr:col>
      <xdr:colOff>609600</xdr:colOff>
      <xdr:row>49</xdr:row>
      <xdr:rowOff>177800</xdr:rowOff>
    </xdr:to>
    <xdr:sp macro="" textlink="">
      <xdr:nvSpPr>
        <xdr:cNvPr id="8" name="Elips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/>
      </xdr:nvSpPr>
      <xdr:spPr>
        <a:xfrm>
          <a:off x="71348600" y="9321800"/>
          <a:ext cx="2552700" cy="342900"/>
        </a:xfrm>
        <a:prstGeom prst="ellipse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93</xdr:col>
      <xdr:colOff>609600</xdr:colOff>
      <xdr:row>14</xdr:row>
      <xdr:rowOff>101600</xdr:rowOff>
    </xdr:from>
    <xdr:to>
      <xdr:col>100</xdr:col>
      <xdr:colOff>673100</xdr:colOff>
      <xdr:row>49</xdr:row>
      <xdr:rowOff>6350</xdr:rowOff>
    </xdr:to>
    <xdr:cxnSp macro="">
      <xdr:nvCxnSpPr>
        <xdr:cNvPr id="12" name="Conector recto de flecha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CxnSpPr>
          <a:stCxn id="8" idx="6"/>
        </xdr:cNvCxnSpPr>
      </xdr:nvCxnSpPr>
      <xdr:spPr>
        <a:xfrm flipV="1">
          <a:off x="73901300" y="2895600"/>
          <a:ext cx="5397500" cy="6597650"/>
        </a:xfrm>
        <a:prstGeom prst="straightConnector1">
          <a:avLst/>
        </a:prstGeom>
        <a:ln>
          <a:solidFill>
            <a:srgbClr val="FF0000"/>
          </a:solidFill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571500</xdr:colOff>
      <xdr:row>11</xdr:row>
      <xdr:rowOff>171450</xdr:rowOff>
    </xdr:from>
    <xdr:to>
      <xdr:col>8</xdr:col>
      <xdr:colOff>180975</xdr:colOff>
      <xdr:row>16</xdr:row>
      <xdr:rowOff>28575</xdr:rowOff>
    </xdr:to>
    <xdr:sp macro="" textlink="">
      <xdr:nvSpPr>
        <xdr:cNvPr id="3" name="2 Flecha derecha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/>
      </xdr:nvSpPr>
      <xdr:spPr>
        <a:xfrm>
          <a:off x="6696075" y="2286000"/>
          <a:ext cx="1133475" cy="809625"/>
        </a:xfrm>
        <a:prstGeom prst="rightArrow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9</xdr:col>
      <xdr:colOff>0</xdr:colOff>
      <xdr:row>33</xdr:row>
      <xdr:rowOff>171450</xdr:rowOff>
    </xdr:from>
    <xdr:to>
      <xdr:col>15</xdr:col>
      <xdr:colOff>0</xdr:colOff>
      <xdr:row>40</xdr:row>
      <xdr:rowOff>19050</xdr:rowOff>
    </xdr:to>
    <xdr:sp macro="" textlink="">
      <xdr:nvSpPr>
        <xdr:cNvPr id="6" name="5 CuadroTexto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 txBox="1"/>
      </xdr:nvSpPr>
      <xdr:spPr>
        <a:xfrm>
          <a:off x="7553325" y="6486525"/>
          <a:ext cx="6800850" cy="1190625"/>
        </a:xfrm>
        <a:prstGeom prst="rect">
          <a:avLst/>
        </a:prstGeom>
        <a:solidFill>
          <a:schemeClr val="accent3">
            <a:lumMod val="40000"/>
            <a:lumOff val="60000"/>
          </a:schemeClr>
        </a:solidFill>
        <a:ln w="9525" cmpd="sng">
          <a:solidFill>
            <a:schemeClr val="tx1"/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ES" sz="1100"/>
            <a:t>1)</a:t>
          </a:r>
          <a:r>
            <a:rPr lang="es-ES" sz="1100" baseline="0"/>
            <a:t> Introducimos los años para el Walk Forward separados por comas.</a:t>
          </a:r>
        </a:p>
        <a:p>
          <a:r>
            <a:rPr lang="es-ES" sz="1100" baseline="0"/>
            <a:t>2) Elegimos como ratio diana el Omega.</a:t>
          </a:r>
        </a:p>
        <a:p>
          <a:r>
            <a:rPr lang="es-ES" sz="1100" baseline="0"/>
            <a:t>3) Aplicamos una restricción de ponderación de activos  Mín. /Máx  15%/60%</a:t>
          </a:r>
        </a:p>
        <a:p>
          <a:pPr lvl="1"/>
          <a:r>
            <a:rPr lang="es-ES" sz="1100" baseline="0"/>
            <a:t>- Tolerancia de capital 10%</a:t>
          </a:r>
        </a:p>
        <a:p>
          <a:pPr lvl="1"/>
          <a:r>
            <a:rPr lang="es-ES" sz="1100" baseline="0"/>
            <a:t>- Algoritmo de búsqueda: Evolutivo Normal</a:t>
          </a:r>
        </a:p>
        <a:p>
          <a:pPr lvl="1"/>
          <a:r>
            <a:rPr lang="es-ES" sz="1100" baseline="0"/>
            <a:t>- Tiempo máximo de búsqueda (x ratio a resolver): 60 seg.</a:t>
          </a:r>
          <a:endParaRPr lang="es-ES" sz="1100"/>
        </a:p>
      </xdr:txBody>
    </xdr:sp>
    <xdr:clientData/>
  </xdr:twoCellAnchor>
  <xdr:twoCellAnchor>
    <xdr:from>
      <xdr:col>16</xdr:col>
      <xdr:colOff>0</xdr:colOff>
      <xdr:row>14</xdr:row>
      <xdr:rowOff>0</xdr:rowOff>
    </xdr:from>
    <xdr:to>
      <xdr:col>17</xdr:col>
      <xdr:colOff>371475</xdr:colOff>
      <xdr:row>18</xdr:row>
      <xdr:rowOff>47625</xdr:rowOff>
    </xdr:to>
    <xdr:sp macro="" textlink="">
      <xdr:nvSpPr>
        <xdr:cNvPr id="10" name="9 Flecha derecha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SpPr/>
      </xdr:nvSpPr>
      <xdr:spPr>
        <a:xfrm>
          <a:off x="15020925" y="2686050"/>
          <a:ext cx="1133475" cy="809625"/>
        </a:xfrm>
        <a:prstGeom prst="rightArrow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38</xdr:col>
      <xdr:colOff>514351</xdr:colOff>
      <xdr:row>15</xdr:row>
      <xdr:rowOff>180975</xdr:rowOff>
    </xdr:from>
    <xdr:to>
      <xdr:col>40</xdr:col>
      <xdr:colOff>342901</xdr:colOff>
      <xdr:row>20</xdr:row>
      <xdr:rowOff>38100</xdr:rowOff>
    </xdr:to>
    <xdr:sp macro="" textlink="">
      <xdr:nvSpPr>
        <xdr:cNvPr id="15" name="14 Flecha derecha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SpPr/>
      </xdr:nvSpPr>
      <xdr:spPr>
        <a:xfrm>
          <a:off x="32442151" y="3057525"/>
          <a:ext cx="1352550" cy="809625"/>
        </a:xfrm>
        <a:prstGeom prst="rightArrow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54</xdr:col>
      <xdr:colOff>0</xdr:colOff>
      <xdr:row>10</xdr:row>
      <xdr:rowOff>0</xdr:rowOff>
    </xdr:from>
    <xdr:to>
      <xdr:col>55</xdr:col>
      <xdr:colOff>590550</xdr:colOff>
      <xdr:row>14</xdr:row>
      <xdr:rowOff>47625</xdr:rowOff>
    </xdr:to>
    <xdr:sp macro="" textlink="">
      <xdr:nvSpPr>
        <xdr:cNvPr id="17" name="16 Flecha derecha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SpPr/>
      </xdr:nvSpPr>
      <xdr:spPr>
        <a:xfrm>
          <a:off x="48691800" y="1924050"/>
          <a:ext cx="1352550" cy="809625"/>
        </a:xfrm>
        <a:prstGeom prst="rightArrow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60</xdr:col>
      <xdr:colOff>104775</xdr:colOff>
      <xdr:row>10</xdr:row>
      <xdr:rowOff>0</xdr:rowOff>
    </xdr:from>
    <xdr:to>
      <xdr:col>61</xdr:col>
      <xdr:colOff>695325</xdr:colOff>
      <xdr:row>14</xdr:row>
      <xdr:rowOff>47625</xdr:rowOff>
    </xdr:to>
    <xdr:sp macro="" textlink="">
      <xdr:nvSpPr>
        <xdr:cNvPr id="18" name="17 Flecha derecha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/>
      </xdr:nvSpPr>
      <xdr:spPr>
        <a:xfrm>
          <a:off x="53159025" y="1924050"/>
          <a:ext cx="1352550" cy="809625"/>
        </a:xfrm>
        <a:prstGeom prst="rightArrow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61</xdr:col>
      <xdr:colOff>161925</xdr:colOff>
      <xdr:row>49</xdr:row>
      <xdr:rowOff>142875</xdr:rowOff>
    </xdr:from>
    <xdr:to>
      <xdr:col>79</xdr:col>
      <xdr:colOff>741164</xdr:colOff>
      <xdr:row>90</xdr:row>
      <xdr:rowOff>132370</xdr:rowOff>
    </xdr:to>
    <xdr:pic>
      <xdr:nvPicPr>
        <xdr:cNvPr id="23" name="22 Imagen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486"/>
        <a:stretch/>
      </xdr:blipFill>
      <xdr:spPr>
        <a:xfrm>
          <a:off x="48920400" y="9572625"/>
          <a:ext cx="14295239" cy="7809520"/>
        </a:xfrm>
        <a:prstGeom prst="rect">
          <a:avLst/>
        </a:prstGeom>
      </xdr:spPr>
    </xdr:pic>
    <xdr:clientData/>
  </xdr:twoCellAnchor>
  <xdr:twoCellAnchor>
    <xdr:from>
      <xdr:col>79</xdr:col>
      <xdr:colOff>428625</xdr:colOff>
      <xdr:row>16</xdr:row>
      <xdr:rowOff>104775</xdr:rowOff>
    </xdr:from>
    <xdr:to>
      <xdr:col>81</xdr:col>
      <xdr:colOff>257175</xdr:colOff>
      <xdr:row>20</xdr:row>
      <xdr:rowOff>152400</xdr:rowOff>
    </xdr:to>
    <xdr:sp macro="" textlink="">
      <xdr:nvSpPr>
        <xdr:cNvPr id="24" name="23 Flecha derecha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SpPr/>
      </xdr:nvSpPr>
      <xdr:spPr>
        <a:xfrm>
          <a:off x="71008875" y="3181350"/>
          <a:ext cx="1352550" cy="809625"/>
        </a:xfrm>
        <a:prstGeom prst="rightArrow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82</xdr:col>
      <xdr:colOff>28575</xdr:colOff>
      <xdr:row>33</xdr:row>
      <xdr:rowOff>161925</xdr:rowOff>
    </xdr:from>
    <xdr:to>
      <xdr:col>90</xdr:col>
      <xdr:colOff>285750</xdr:colOff>
      <xdr:row>51</xdr:row>
      <xdr:rowOff>161925</xdr:rowOff>
    </xdr:to>
    <xdr:pic>
      <xdr:nvPicPr>
        <xdr:cNvPr id="25" name="24 Imagen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789050" y="6524625"/>
          <a:ext cx="6353175" cy="3448050"/>
        </a:xfrm>
        <a:prstGeom prst="rect">
          <a:avLst/>
        </a:prstGeom>
        <a:ln>
          <a:solidFill>
            <a:schemeClr val="tx1"/>
          </a:solidFill>
        </a:ln>
      </xdr:spPr>
    </xdr:pic>
    <xdr:clientData/>
  </xdr:twoCellAnchor>
  <xdr:twoCellAnchor>
    <xdr:from>
      <xdr:col>91</xdr:col>
      <xdr:colOff>0</xdr:colOff>
      <xdr:row>16</xdr:row>
      <xdr:rowOff>0</xdr:rowOff>
    </xdr:from>
    <xdr:to>
      <xdr:col>92</xdr:col>
      <xdr:colOff>590550</xdr:colOff>
      <xdr:row>20</xdr:row>
      <xdr:rowOff>47625</xdr:rowOff>
    </xdr:to>
    <xdr:sp macro="" textlink="">
      <xdr:nvSpPr>
        <xdr:cNvPr id="29" name="28 Flecha derecha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SpPr/>
      </xdr:nvSpPr>
      <xdr:spPr>
        <a:xfrm>
          <a:off x="79724250" y="3076575"/>
          <a:ext cx="1352550" cy="809625"/>
        </a:xfrm>
        <a:prstGeom prst="rightArrow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109</xdr:col>
      <xdr:colOff>523875</xdr:colOff>
      <xdr:row>14</xdr:row>
      <xdr:rowOff>180975</xdr:rowOff>
    </xdr:from>
    <xdr:to>
      <xdr:col>111</xdr:col>
      <xdr:colOff>352425</xdr:colOff>
      <xdr:row>19</xdr:row>
      <xdr:rowOff>38100</xdr:rowOff>
    </xdr:to>
    <xdr:sp macro="" textlink="">
      <xdr:nvSpPr>
        <xdr:cNvPr id="26" name="25 Flecha derecha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SpPr/>
      </xdr:nvSpPr>
      <xdr:spPr>
        <a:xfrm>
          <a:off x="93964125" y="2876550"/>
          <a:ext cx="1352550" cy="809625"/>
        </a:xfrm>
        <a:prstGeom prst="rightArrow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>
    <xdr:from>
      <xdr:col>134</xdr:col>
      <xdr:colOff>0</xdr:colOff>
      <xdr:row>15</xdr:row>
      <xdr:rowOff>0</xdr:rowOff>
    </xdr:from>
    <xdr:to>
      <xdr:col>135</xdr:col>
      <xdr:colOff>590550</xdr:colOff>
      <xdr:row>19</xdr:row>
      <xdr:rowOff>47625</xdr:rowOff>
    </xdr:to>
    <xdr:sp macro="" textlink="">
      <xdr:nvSpPr>
        <xdr:cNvPr id="27" name="26 Flecha derecha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SpPr/>
      </xdr:nvSpPr>
      <xdr:spPr>
        <a:xfrm>
          <a:off x="113252250" y="2886075"/>
          <a:ext cx="1352550" cy="809625"/>
        </a:xfrm>
        <a:prstGeom prst="rightArrow">
          <a:avLst/>
        </a:prstGeom>
      </xdr:spPr>
      <xdr:style>
        <a:lnRef idx="2">
          <a:schemeClr val="accent3">
            <a:shade val="50000"/>
          </a:schemeClr>
        </a:lnRef>
        <a:fillRef idx="1">
          <a:schemeClr val="accent3"/>
        </a:fillRef>
        <a:effectRef idx="0">
          <a:schemeClr val="accent3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ES" sz="1100"/>
        </a:p>
      </xdr:txBody>
    </xdr:sp>
    <xdr:clientData/>
  </xdr:twoCellAnchor>
  <xdr:twoCellAnchor editAs="oneCell">
    <xdr:from>
      <xdr:col>1</xdr:col>
      <xdr:colOff>1</xdr:colOff>
      <xdr:row>19</xdr:row>
      <xdr:rowOff>0</xdr:rowOff>
    </xdr:from>
    <xdr:to>
      <xdr:col>5</xdr:col>
      <xdr:colOff>1007747</xdr:colOff>
      <xdr:row>30</xdr:row>
      <xdr:rowOff>95250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76226" y="3648075"/>
          <a:ext cx="5332096" cy="2200275"/>
        </a:xfrm>
        <a:prstGeom prst="rect">
          <a:avLst/>
        </a:prstGeom>
      </xdr:spPr>
    </xdr:pic>
    <xdr:clientData/>
  </xdr:twoCellAnchor>
  <xdr:twoCellAnchor editAs="oneCell">
    <xdr:from>
      <xdr:col>9</xdr:col>
      <xdr:colOff>171450</xdr:colOff>
      <xdr:row>3</xdr:row>
      <xdr:rowOff>171450</xdr:rowOff>
    </xdr:from>
    <xdr:to>
      <xdr:col>14</xdr:col>
      <xdr:colOff>685100</xdr:colOff>
      <xdr:row>6</xdr:row>
      <xdr:rowOff>152331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96250" y="762000"/>
          <a:ext cx="5600000" cy="552381"/>
        </a:xfrm>
        <a:prstGeom prst="rect">
          <a:avLst/>
        </a:prstGeom>
      </xdr:spPr>
    </xdr:pic>
    <xdr:clientData/>
  </xdr:twoCellAnchor>
  <xdr:twoCellAnchor editAs="oneCell">
    <xdr:from>
      <xdr:col>9</xdr:col>
      <xdr:colOff>28575</xdr:colOff>
      <xdr:row>6</xdr:row>
      <xdr:rowOff>190501</xdr:rowOff>
    </xdr:from>
    <xdr:to>
      <xdr:col>14</xdr:col>
      <xdr:colOff>733299</xdr:colOff>
      <xdr:row>32</xdr:row>
      <xdr:rowOff>1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53375" y="1352551"/>
          <a:ext cx="5791074" cy="4800600"/>
        </a:xfrm>
        <a:prstGeom prst="rect">
          <a:avLst/>
        </a:prstGeom>
      </xdr:spPr>
    </xdr:pic>
    <xdr:clientData/>
  </xdr:twoCellAnchor>
  <xdr:twoCellAnchor editAs="oneCell">
    <xdr:from>
      <xdr:col>18</xdr:col>
      <xdr:colOff>371475</xdr:colOff>
      <xdr:row>3</xdr:row>
      <xdr:rowOff>110987</xdr:rowOff>
    </xdr:from>
    <xdr:to>
      <xdr:col>32</xdr:col>
      <xdr:colOff>476250</xdr:colOff>
      <xdr:row>37</xdr:row>
      <xdr:rowOff>69988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6430625" y="701537"/>
          <a:ext cx="10791825" cy="6483626"/>
        </a:xfrm>
        <a:prstGeom prst="rect">
          <a:avLst/>
        </a:prstGeom>
      </xdr:spPr>
    </xdr:pic>
    <xdr:clientData/>
  </xdr:twoCellAnchor>
  <xdr:twoCellAnchor editAs="oneCell">
    <xdr:from>
      <xdr:col>32</xdr:col>
      <xdr:colOff>561975</xdr:colOff>
      <xdr:row>20</xdr:row>
      <xdr:rowOff>171450</xdr:rowOff>
    </xdr:from>
    <xdr:to>
      <xdr:col>37</xdr:col>
      <xdr:colOff>706727</xdr:colOff>
      <xdr:row>27</xdr:row>
      <xdr:rowOff>169661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7308175" y="4010025"/>
          <a:ext cx="4078577" cy="1341236"/>
        </a:xfrm>
        <a:prstGeom prst="rect">
          <a:avLst/>
        </a:prstGeom>
      </xdr:spPr>
    </xdr:pic>
    <xdr:clientData/>
  </xdr:twoCellAnchor>
  <xdr:twoCellAnchor editAs="oneCell">
    <xdr:from>
      <xdr:col>32</xdr:col>
      <xdr:colOff>714375</xdr:colOff>
      <xdr:row>17</xdr:row>
      <xdr:rowOff>114300</xdr:rowOff>
    </xdr:from>
    <xdr:to>
      <xdr:col>37</xdr:col>
      <xdr:colOff>581025</xdr:colOff>
      <xdr:row>19</xdr:row>
      <xdr:rowOff>109626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460575" y="3381375"/>
          <a:ext cx="3800475" cy="376326"/>
        </a:xfrm>
        <a:prstGeom prst="rect">
          <a:avLst/>
        </a:prstGeom>
      </xdr:spPr>
    </xdr:pic>
    <xdr:clientData/>
  </xdr:twoCellAnchor>
  <xdr:twoCellAnchor editAs="oneCell">
    <xdr:from>
      <xdr:col>64</xdr:col>
      <xdr:colOff>0</xdr:colOff>
      <xdr:row>4</xdr:row>
      <xdr:rowOff>0</xdr:rowOff>
    </xdr:from>
    <xdr:to>
      <xdr:col>78</xdr:col>
      <xdr:colOff>103428</xdr:colOff>
      <xdr:row>43</xdr:row>
      <xdr:rowOff>27636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1044475" y="781050"/>
          <a:ext cx="10771428" cy="7514286"/>
        </a:xfrm>
        <a:prstGeom prst="rect">
          <a:avLst/>
        </a:prstGeom>
      </xdr:spPr>
    </xdr:pic>
    <xdr:clientData/>
  </xdr:twoCellAnchor>
  <xdr:twoCellAnchor editAs="oneCell">
    <xdr:from>
      <xdr:col>81</xdr:col>
      <xdr:colOff>638175</xdr:colOff>
      <xdr:row>6</xdr:row>
      <xdr:rowOff>57150</xdr:rowOff>
    </xdr:from>
    <xdr:to>
      <xdr:col>90</xdr:col>
      <xdr:colOff>570651</xdr:colOff>
      <xdr:row>27</xdr:row>
      <xdr:rowOff>189980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4636650" y="1219200"/>
          <a:ext cx="6790476" cy="4161905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93</xdr:col>
      <xdr:colOff>142875</xdr:colOff>
      <xdr:row>3</xdr:row>
      <xdr:rowOff>123825</xdr:rowOff>
    </xdr:from>
    <xdr:to>
      <xdr:col>108</xdr:col>
      <xdr:colOff>684303</xdr:colOff>
      <xdr:row>29</xdr:row>
      <xdr:rowOff>132726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3332975" y="714375"/>
          <a:ext cx="11971428" cy="4990476"/>
        </a:xfrm>
        <a:prstGeom prst="rect">
          <a:avLst/>
        </a:prstGeom>
      </xdr:spPr>
    </xdr:pic>
    <xdr:clientData/>
  </xdr:twoCellAnchor>
  <xdr:twoCellAnchor editAs="oneCell">
    <xdr:from>
      <xdr:col>125</xdr:col>
      <xdr:colOff>66675</xdr:colOff>
      <xdr:row>4</xdr:row>
      <xdr:rowOff>85725</xdr:rowOff>
    </xdr:from>
    <xdr:to>
      <xdr:col>131</xdr:col>
      <xdr:colOff>532770</xdr:colOff>
      <xdr:row>47</xdr:row>
      <xdr:rowOff>189455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97640775" y="866775"/>
          <a:ext cx="5038095" cy="8361905"/>
        </a:xfrm>
        <a:prstGeom prst="rect">
          <a:avLst/>
        </a:prstGeom>
      </xdr:spPr>
    </xdr:pic>
    <xdr:clientData/>
  </xdr:twoCellAnchor>
  <xdr:twoCellAnchor editAs="oneCell">
    <xdr:from>
      <xdr:col>112</xdr:col>
      <xdr:colOff>314325</xdr:colOff>
      <xdr:row>4</xdr:row>
      <xdr:rowOff>142875</xdr:rowOff>
    </xdr:from>
    <xdr:to>
      <xdr:col>124</xdr:col>
      <xdr:colOff>475087</xdr:colOff>
      <xdr:row>47</xdr:row>
      <xdr:rowOff>84700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7982425" y="923925"/>
          <a:ext cx="9304762" cy="8200000"/>
        </a:xfrm>
        <a:prstGeom prst="rect">
          <a:avLst/>
        </a:prstGeom>
      </xdr:spPr>
    </xdr:pic>
    <xdr:clientData/>
  </xdr:twoCellAnchor>
  <xdr:twoCellAnchor editAs="oneCell">
    <xdr:from>
      <xdr:col>41</xdr:col>
      <xdr:colOff>161925</xdr:colOff>
      <xdr:row>3</xdr:row>
      <xdr:rowOff>85725</xdr:rowOff>
    </xdr:from>
    <xdr:to>
      <xdr:col>52</xdr:col>
      <xdr:colOff>485768</xdr:colOff>
      <xdr:row>25</xdr:row>
      <xdr:rowOff>106666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3889950" y="676275"/>
          <a:ext cx="8705843" cy="4230991"/>
        </a:xfrm>
        <a:prstGeom prst="rect">
          <a:avLst/>
        </a:prstGeom>
      </xdr:spPr>
    </xdr:pic>
    <xdr:clientData/>
  </xdr:twoCellAnchor>
</xdr:wsDr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pl_balanceado_1" connectionId="1" xr16:uid="{00000000-0016-0000-0000-000000000000}" autoFormatId="16" applyNumberFormats="0" applyBorderFormats="0" applyFontFormats="0" applyPatternFormats="0" applyAlignmentFormats="0" applyWidthHeightFormats="0"/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pl_wf_1" connectionId="2" xr16:uid="{00000000-0016-0000-0100-000001000000}" autoFormatId="16" applyNumberFormats="0" applyBorderFormats="0" applyFontFormats="0" applyPatternFormats="0" applyAlignmentFormats="0" applyWidthHeightFormats="0"/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1.xml"/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queryTable" Target="../queryTables/queryTable2.xml"/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DB1087"/>
  <sheetViews>
    <sheetView tabSelected="1" zoomScale="75" zoomScaleNormal="75" workbookViewId="0">
      <selection activeCell="G39" sqref="G39"/>
    </sheetView>
  </sheetViews>
  <sheetFormatPr baseColWidth="10" defaultRowHeight="15" x14ac:dyDescent="0.25"/>
  <cols>
    <col min="1" max="1" width="3.28515625" customWidth="1"/>
    <col min="2" max="2" width="22.42578125" customWidth="1"/>
    <col min="3" max="3" width="19" customWidth="1"/>
    <col min="10" max="10" width="20.28515625" customWidth="1"/>
    <col min="11" max="11" width="20" customWidth="1"/>
    <col min="12" max="12" width="21.140625" customWidth="1"/>
    <col min="13" max="13" width="17.7109375" customWidth="1"/>
    <col min="42" max="42" width="12" customWidth="1"/>
    <col min="43" max="43" width="11" customWidth="1"/>
    <col min="57" max="57" width="15" customWidth="1"/>
    <col min="102" max="102" width="14.5703125" customWidth="1"/>
    <col min="103" max="103" width="12" bestFit="1" customWidth="1"/>
    <col min="105" max="105" width="12" bestFit="1" customWidth="1"/>
  </cols>
  <sheetData>
    <row r="1" spans="2:106" ht="15.75" thickBot="1" x14ac:dyDescent="0.3"/>
    <row r="2" spans="2:106" ht="15" customHeight="1" x14ac:dyDescent="0.25">
      <c r="B2" s="50" t="s">
        <v>0</v>
      </c>
      <c r="C2" s="51"/>
      <c r="D2" s="51"/>
      <c r="E2" s="51"/>
      <c r="F2" s="51"/>
      <c r="G2" s="52"/>
      <c r="J2" s="50" t="s">
        <v>12</v>
      </c>
      <c r="K2" s="51"/>
      <c r="L2" s="51"/>
      <c r="M2" s="51"/>
      <c r="N2" s="51"/>
      <c r="O2" s="52"/>
      <c r="R2" s="50" t="s">
        <v>13</v>
      </c>
      <c r="S2" s="51"/>
      <c r="T2" s="51"/>
      <c r="U2" s="51"/>
      <c r="V2" s="51"/>
      <c r="W2" s="51"/>
      <c r="X2" s="51"/>
      <c r="Y2" s="51"/>
      <c r="Z2" s="51"/>
      <c r="AA2" s="51"/>
      <c r="AB2" s="51"/>
      <c r="AC2" s="51"/>
      <c r="AD2" s="51"/>
      <c r="AE2" s="51"/>
      <c r="AF2" s="51"/>
      <c r="AG2" s="51"/>
      <c r="AH2" s="51"/>
      <c r="AI2" s="51"/>
      <c r="AJ2" s="51"/>
      <c r="AK2" s="51"/>
      <c r="AL2" s="52"/>
      <c r="AO2" s="50" t="s">
        <v>14</v>
      </c>
      <c r="AP2" s="51"/>
      <c r="AQ2" s="51"/>
      <c r="AR2" s="51"/>
      <c r="AS2" s="52"/>
      <c r="AU2" s="50" t="s">
        <v>17</v>
      </c>
      <c r="AV2" s="51"/>
      <c r="AW2" s="51"/>
      <c r="AX2" s="51"/>
      <c r="AY2" s="51"/>
      <c r="AZ2" s="51"/>
      <c r="BA2" s="51"/>
      <c r="BB2" s="51"/>
      <c r="BC2" s="51"/>
      <c r="BD2" s="51"/>
      <c r="BE2" s="51"/>
      <c r="BF2" s="51"/>
      <c r="BG2" s="51"/>
      <c r="BH2" s="51"/>
      <c r="BI2" s="51"/>
      <c r="BJ2" s="52"/>
      <c r="BO2" s="50" t="s">
        <v>26</v>
      </c>
      <c r="BP2" s="51"/>
      <c r="BQ2" s="51"/>
      <c r="BR2" s="51"/>
      <c r="BS2" s="52"/>
      <c r="BZ2" s="50" t="s">
        <v>18</v>
      </c>
      <c r="CA2" s="51"/>
      <c r="CB2" s="51"/>
      <c r="CC2" s="51"/>
      <c r="CD2" s="51"/>
      <c r="CE2" s="51"/>
      <c r="CF2" s="51"/>
      <c r="CG2" s="51"/>
      <c r="CH2" s="51"/>
      <c r="CI2" s="51"/>
      <c r="CJ2" s="51"/>
      <c r="CK2" s="51"/>
      <c r="CL2" s="51"/>
      <c r="CM2" s="51"/>
      <c r="CN2" s="51"/>
      <c r="CO2" s="51"/>
      <c r="CP2" s="51"/>
      <c r="CQ2" s="51"/>
      <c r="CR2" s="51"/>
      <c r="CS2" s="51"/>
      <c r="CT2" s="52"/>
      <c r="CW2" s="50" t="s">
        <v>19</v>
      </c>
      <c r="CX2" s="51"/>
      <c r="CY2" s="51"/>
      <c r="CZ2" s="51"/>
      <c r="DA2" s="51"/>
      <c r="DB2" s="52"/>
    </row>
    <row r="3" spans="2:106" ht="15.75" customHeight="1" thickBot="1" x14ac:dyDescent="0.3">
      <c r="B3" s="53"/>
      <c r="C3" s="54"/>
      <c r="D3" s="54"/>
      <c r="E3" s="54"/>
      <c r="F3" s="54"/>
      <c r="G3" s="55"/>
      <c r="J3" s="62"/>
      <c r="K3" s="63"/>
      <c r="L3" s="63"/>
      <c r="M3" s="63"/>
      <c r="N3" s="63"/>
      <c r="O3" s="64"/>
      <c r="R3" s="65"/>
      <c r="S3" s="66"/>
      <c r="T3" s="66"/>
      <c r="U3" s="66"/>
      <c r="V3" s="66"/>
      <c r="W3" s="66"/>
      <c r="X3" s="66"/>
      <c r="Y3" s="66"/>
      <c r="Z3" s="66"/>
      <c r="AA3" s="66"/>
      <c r="AB3" s="66"/>
      <c r="AC3" s="66"/>
      <c r="AD3" s="66"/>
      <c r="AE3" s="66"/>
      <c r="AF3" s="66"/>
      <c r="AG3" s="66"/>
      <c r="AH3" s="66"/>
      <c r="AI3" s="66"/>
      <c r="AJ3" s="66"/>
      <c r="AK3" s="66"/>
      <c r="AL3" s="67"/>
      <c r="AO3" s="65"/>
      <c r="AP3" s="66"/>
      <c r="AQ3" s="66"/>
      <c r="AR3" s="66"/>
      <c r="AS3" s="67"/>
      <c r="AU3" s="65"/>
      <c r="AV3" s="66"/>
      <c r="AW3" s="66"/>
      <c r="AX3" s="66"/>
      <c r="AY3" s="66"/>
      <c r="AZ3" s="66"/>
      <c r="BA3" s="66"/>
      <c r="BB3" s="66"/>
      <c r="BC3" s="66"/>
      <c r="BD3" s="66"/>
      <c r="BE3" s="66"/>
      <c r="BF3" s="66"/>
      <c r="BG3" s="66"/>
      <c r="BH3" s="66"/>
      <c r="BI3" s="66"/>
      <c r="BJ3" s="67"/>
      <c r="BO3" s="65"/>
      <c r="BP3" s="66"/>
      <c r="BQ3" s="66"/>
      <c r="BR3" s="66"/>
      <c r="BS3" s="67"/>
      <c r="BZ3" s="65"/>
      <c r="CA3" s="66"/>
      <c r="CB3" s="66"/>
      <c r="CC3" s="66"/>
      <c r="CD3" s="66"/>
      <c r="CE3" s="66"/>
      <c r="CF3" s="66"/>
      <c r="CG3" s="66"/>
      <c r="CH3" s="66"/>
      <c r="CI3" s="66"/>
      <c r="CJ3" s="66"/>
      <c r="CK3" s="66"/>
      <c r="CL3" s="66"/>
      <c r="CM3" s="66"/>
      <c r="CN3" s="66"/>
      <c r="CO3" s="66"/>
      <c r="CP3" s="66"/>
      <c r="CQ3" s="66"/>
      <c r="CR3" s="66"/>
      <c r="CS3" s="66"/>
      <c r="CT3" s="67"/>
      <c r="CW3" s="65"/>
      <c r="CX3" s="66"/>
      <c r="CY3" s="66"/>
      <c r="CZ3" s="66"/>
      <c r="DA3" s="66"/>
      <c r="DB3" s="67"/>
    </row>
    <row r="4" spans="2:106" x14ac:dyDescent="0.25">
      <c r="B4" s="7"/>
      <c r="C4" s="6"/>
      <c r="D4" s="6"/>
      <c r="E4" s="6"/>
      <c r="F4" s="6"/>
      <c r="G4" s="8"/>
      <c r="J4" s="18"/>
      <c r="K4" s="19"/>
      <c r="L4" s="19"/>
      <c r="M4" s="19"/>
      <c r="N4" s="19"/>
      <c r="O4" s="20"/>
      <c r="R4" s="18"/>
      <c r="S4" s="19"/>
      <c r="T4" s="19"/>
      <c r="U4" s="19"/>
      <c r="V4" s="19"/>
      <c r="W4" s="19"/>
      <c r="X4" s="19"/>
      <c r="Y4" s="19"/>
      <c r="Z4" s="19"/>
      <c r="AA4" s="19"/>
      <c r="AB4" s="19"/>
      <c r="AC4" s="19"/>
      <c r="AD4" s="19"/>
      <c r="AE4" s="19"/>
      <c r="AF4" s="19"/>
      <c r="AG4" s="19"/>
      <c r="AH4" s="19"/>
      <c r="AI4" s="19"/>
      <c r="AJ4" s="19"/>
      <c r="AK4" s="19"/>
      <c r="AL4" s="20"/>
      <c r="AU4" s="18"/>
      <c r="AV4" s="19"/>
      <c r="AW4" s="19"/>
      <c r="AX4" s="19"/>
      <c r="AY4" s="19"/>
      <c r="AZ4" s="19"/>
      <c r="BA4" s="19"/>
      <c r="BB4" s="19"/>
      <c r="BC4" s="19"/>
      <c r="BD4" s="19"/>
      <c r="BE4" s="19"/>
      <c r="BF4" s="19"/>
      <c r="BG4" s="19"/>
      <c r="BH4" s="19"/>
      <c r="BI4" s="19"/>
      <c r="BJ4" s="20"/>
      <c r="BZ4" s="18"/>
      <c r="CA4" s="19"/>
      <c r="CB4" s="19"/>
      <c r="CC4" s="19"/>
      <c r="CD4" s="19"/>
      <c r="CE4" s="19"/>
      <c r="CF4" s="19"/>
      <c r="CG4" s="19"/>
      <c r="CH4" s="19"/>
      <c r="CI4" s="19"/>
      <c r="CJ4" s="19"/>
      <c r="CK4" s="19"/>
      <c r="CL4" s="19"/>
      <c r="CM4" s="19"/>
      <c r="CN4" s="19"/>
      <c r="CO4" s="19"/>
      <c r="CP4" s="19"/>
      <c r="CQ4" s="19"/>
      <c r="CR4" s="19"/>
      <c r="CS4" s="19"/>
      <c r="CT4" s="20"/>
    </row>
    <row r="5" spans="2:106" x14ac:dyDescent="0.25">
      <c r="B5" s="7" t="s">
        <v>2</v>
      </c>
      <c r="C5" s="9" t="s">
        <v>38</v>
      </c>
      <c r="D5" s="6"/>
      <c r="E5" s="6"/>
      <c r="F5" s="6"/>
      <c r="G5" s="8"/>
      <c r="J5" s="7"/>
      <c r="K5" s="6"/>
      <c r="L5" s="6"/>
      <c r="M5" s="6"/>
      <c r="N5" s="6"/>
      <c r="O5" s="8"/>
      <c r="R5" s="7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8"/>
      <c r="AP5" s="22" t="s">
        <v>15</v>
      </c>
      <c r="AQ5" s="22" t="s">
        <v>16</v>
      </c>
      <c r="AU5" s="7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  <c r="BJ5" s="8"/>
      <c r="BZ5" s="7"/>
      <c r="CA5" s="6"/>
      <c r="CB5" s="6"/>
      <c r="CC5" s="6"/>
      <c r="CD5" s="6"/>
      <c r="CE5" s="6"/>
      <c r="CF5" s="6"/>
      <c r="CG5" s="6"/>
      <c r="CH5" s="6"/>
      <c r="CI5" s="6"/>
      <c r="CJ5" s="6"/>
      <c r="CK5" s="6"/>
      <c r="CL5" s="6"/>
      <c r="CM5" s="6"/>
      <c r="CN5" s="6"/>
      <c r="CO5" s="6"/>
      <c r="CP5" s="6"/>
      <c r="CQ5" s="6"/>
      <c r="CR5" s="6"/>
      <c r="CS5" s="6"/>
      <c r="CT5" s="8"/>
      <c r="CX5" s="3" t="s">
        <v>6</v>
      </c>
      <c r="CY5" s="3" t="s">
        <v>46</v>
      </c>
      <c r="CZ5" s="3" t="s">
        <v>20</v>
      </c>
      <c r="DA5" s="3" t="s">
        <v>23</v>
      </c>
    </row>
    <row r="6" spans="2:106" x14ac:dyDescent="0.25">
      <c r="B6" s="7" t="s">
        <v>1</v>
      </c>
      <c r="C6" s="9">
        <v>1.2</v>
      </c>
      <c r="D6" s="6"/>
      <c r="E6" s="6"/>
      <c r="F6" s="6"/>
      <c r="G6" s="8"/>
      <c r="J6" s="7"/>
      <c r="K6" s="6"/>
      <c r="L6" s="6"/>
      <c r="M6" s="6"/>
      <c r="N6" s="6"/>
      <c r="O6" s="8"/>
      <c r="R6" s="7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8"/>
      <c r="AP6" s="21">
        <v>41645</v>
      </c>
      <c r="AQ6" s="1">
        <v>-333.91</v>
      </c>
      <c r="AU6" s="7"/>
      <c r="AV6" s="6"/>
      <c r="AW6" s="6"/>
      <c r="AX6" s="6"/>
      <c r="AY6" s="6"/>
      <c r="AZ6" s="6"/>
      <c r="BA6" s="6"/>
      <c r="BB6" s="6"/>
      <c r="BC6" s="6"/>
      <c r="BD6" s="6"/>
      <c r="BE6" s="6"/>
      <c r="BF6" s="6"/>
      <c r="BG6" s="6"/>
      <c r="BH6" s="6"/>
      <c r="BI6" s="6"/>
      <c r="BJ6" s="8"/>
      <c r="BZ6" s="7"/>
      <c r="CA6" s="6"/>
      <c r="CB6" s="6"/>
      <c r="CC6" s="6"/>
      <c r="CD6" s="6"/>
      <c r="CE6" s="6"/>
      <c r="CF6" s="6"/>
      <c r="CG6" s="6"/>
      <c r="CH6" s="6"/>
      <c r="CI6" s="6"/>
      <c r="CJ6" s="6"/>
      <c r="CK6" s="6"/>
      <c r="CL6" s="6"/>
      <c r="CM6" s="6"/>
      <c r="CN6" s="6"/>
      <c r="CO6" s="6"/>
      <c r="CP6" s="6"/>
      <c r="CQ6" s="6"/>
      <c r="CR6" s="6"/>
      <c r="CS6" s="6"/>
      <c r="CT6" s="8"/>
      <c r="CX6" s="1" t="s">
        <v>35</v>
      </c>
      <c r="CY6" s="45">
        <v>9454</v>
      </c>
      <c r="CZ6" s="2">
        <v>2</v>
      </c>
      <c r="DA6" s="45">
        <f>CY6*CZ6</f>
        <v>18908</v>
      </c>
    </row>
    <row r="7" spans="2:106" x14ac:dyDescent="0.25">
      <c r="B7" s="7" t="s">
        <v>3</v>
      </c>
      <c r="C7" s="6" t="s">
        <v>4</v>
      </c>
      <c r="D7" s="6"/>
      <c r="E7" s="6"/>
      <c r="F7" s="6"/>
      <c r="G7" s="8"/>
      <c r="J7" s="7"/>
      <c r="K7" s="6"/>
      <c r="L7" s="6"/>
      <c r="M7" s="6"/>
      <c r="N7" s="6"/>
      <c r="O7" s="8"/>
      <c r="R7" s="7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8"/>
      <c r="AP7" s="21">
        <v>41646</v>
      </c>
      <c r="AQ7" s="1">
        <v>3014.07</v>
      </c>
      <c r="AU7" s="7"/>
      <c r="AV7" s="6"/>
      <c r="AW7" s="6"/>
      <c r="AX7" s="6"/>
      <c r="AY7" s="6"/>
      <c r="AZ7" s="6"/>
      <c r="BA7" s="6"/>
      <c r="BB7" s="6"/>
      <c r="BC7" s="6"/>
      <c r="BD7" s="6"/>
      <c r="BE7" s="6"/>
      <c r="BF7" s="6"/>
      <c r="BG7" s="6"/>
      <c r="BH7" s="6"/>
      <c r="BI7" s="6"/>
      <c r="BJ7" s="8"/>
      <c r="BZ7" s="7"/>
      <c r="CA7" s="6"/>
      <c r="CB7" s="6"/>
      <c r="CC7" s="6"/>
      <c r="CD7" s="6"/>
      <c r="CE7" s="6"/>
      <c r="CF7" s="6"/>
      <c r="CG7" s="6"/>
      <c r="CH7" s="6"/>
      <c r="CI7" s="6"/>
      <c r="CJ7" s="6"/>
      <c r="CK7" s="6"/>
      <c r="CL7" s="6"/>
      <c r="CM7" s="6"/>
      <c r="CN7" s="6"/>
      <c r="CO7" s="6"/>
      <c r="CP7" s="6"/>
      <c r="CQ7" s="6"/>
      <c r="CR7" s="6"/>
      <c r="CS7" s="6"/>
      <c r="CT7" s="8"/>
      <c r="CX7" s="1" t="s">
        <v>9</v>
      </c>
      <c r="CY7" s="45">
        <v>6660</v>
      </c>
      <c r="CZ7" s="2">
        <v>2</v>
      </c>
      <c r="DA7" s="45">
        <f t="shared" ref="DA7:DA10" si="0">CY7*CZ7</f>
        <v>13320</v>
      </c>
    </row>
    <row r="8" spans="2:106" x14ac:dyDescent="0.25">
      <c r="B8" s="7" t="s">
        <v>5</v>
      </c>
      <c r="C8" s="6" t="s">
        <v>39</v>
      </c>
      <c r="D8" s="6"/>
      <c r="E8" s="6"/>
      <c r="F8" s="6"/>
      <c r="G8" s="8"/>
      <c r="J8" s="7"/>
      <c r="K8" s="6"/>
      <c r="L8" s="6"/>
      <c r="M8" s="6"/>
      <c r="N8" s="6"/>
      <c r="O8" s="8"/>
      <c r="R8" s="7"/>
      <c r="S8" s="6"/>
      <c r="T8" s="6"/>
      <c r="U8" s="6"/>
      <c r="V8" s="6"/>
      <c r="W8" s="6"/>
      <c r="X8" s="6"/>
      <c r="Y8" s="6"/>
      <c r="Z8" s="6"/>
      <c r="AA8" s="6"/>
      <c r="AB8" s="6"/>
      <c r="AC8" s="6"/>
      <c r="AD8" s="6"/>
      <c r="AE8" s="6"/>
      <c r="AF8" s="6"/>
      <c r="AG8" s="6"/>
      <c r="AH8" s="6"/>
      <c r="AI8" s="6"/>
      <c r="AJ8" s="6"/>
      <c r="AK8" s="6"/>
      <c r="AL8" s="8"/>
      <c r="AP8" s="21">
        <v>41647</v>
      </c>
      <c r="AQ8" s="1">
        <v>-628.58000000000004</v>
      </c>
      <c r="AU8" s="7"/>
      <c r="AV8" s="6"/>
      <c r="AW8" s="6"/>
      <c r="AX8" s="6"/>
      <c r="AY8" s="6"/>
      <c r="AZ8" s="6"/>
      <c r="BA8" s="6"/>
      <c r="BB8" s="6"/>
      <c r="BC8" s="6"/>
      <c r="BD8" s="6"/>
      <c r="BE8" s="6"/>
      <c r="BF8" s="6"/>
      <c r="BG8" s="6"/>
      <c r="BH8" s="6"/>
      <c r="BI8" s="6"/>
      <c r="BJ8" s="8"/>
      <c r="BZ8" s="7"/>
      <c r="CA8" s="6"/>
      <c r="CB8" s="6"/>
      <c r="CC8" s="6"/>
      <c r="CD8" s="6"/>
      <c r="CE8" s="6"/>
      <c r="CF8" s="6"/>
      <c r="CG8" s="6"/>
      <c r="CH8" s="6"/>
      <c r="CI8" s="6"/>
      <c r="CJ8" s="6"/>
      <c r="CK8" s="6"/>
      <c r="CL8" s="6"/>
      <c r="CM8" s="6"/>
      <c r="CN8" s="6"/>
      <c r="CO8" s="6"/>
      <c r="CP8" s="6"/>
      <c r="CQ8" s="6"/>
      <c r="CR8" s="6"/>
      <c r="CS8" s="6"/>
      <c r="CT8" s="8"/>
      <c r="CX8" s="1" t="s">
        <v>36</v>
      </c>
      <c r="CY8" s="45">
        <v>6501</v>
      </c>
      <c r="CZ8" s="2">
        <v>3</v>
      </c>
      <c r="DA8" s="45">
        <f t="shared" si="0"/>
        <v>19503</v>
      </c>
    </row>
    <row r="9" spans="2:106" ht="18.75" x14ac:dyDescent="0.3">
      <c r="B9" s="10" t="s">
        <v>6</v>
      </c>
      <c r="C9" s="3" t="s">
        <v>7</v>
      </c>
      <c r="D9" s="6"/>
      <c r="E9" s="6"/>
      <c r="F9" s="6"/>
      <c r="G9" s="8"/>
      <c r="J9" s="7"/>
      <c r="K9" s="6"/>
      <c r="L9" s="6"/>
      <c r="M9" s="6"/>
      <c r="N9" s="6"/>
      <c r="O9" s="8"/>
      <c r="R9" s="7"/>
      <c r="S9" s="6"/>
      <c r="T9" s="6"/>
      <c r="U9" s="6"/>
      <c r="V9" s="6"/>
      <c r="W9" s="6"/>
      <c r="X9" s="6"/>
      <c r="Y9" s="6"/>
      <c r="Z9" s="6"/>
      <c r="AA9" s="6"/>
      <c r="AB9" s="6"/>
      <c r="AC9" s="6"/>
      <c r="AD9" s="6"/>
      <c r="AE9" s="6"/>
      <c r="AF9" s="6"/>
      <c r="AG9" s="40" t="s">
        <v>42</v>
      </c>
      <c r="AH9" s="40"/>
      <c r="AI9" s="6"/>
      <c r="AJ9" s="6"/>
      <c r="AK9" s="6"/>
      <c r="AL9" s="8"/>
      <c r="AP9" s="21">
        <v>41649</v>
      </c>
      <c r="AQ9" s="1">
        <v>426.64</v>
      </c>
      <c r="AU9" s="7"/>
      <c r="AV9" s="6"/>
      <c r="AW9" s="6"/>
      <c r="AX9" s="6"/>
      <c r="AY9" s="6"/>
      <c r="AZ9" s="6"/>
      <c r="BA9" s="6"/>
      <c r="BB9" s="6"/>
      <c r="BC9" s="6"/>
      <c r="BD9" s="6"/>
      <c r="BE9" s="6"/>
      <c r="BF9" s="6"/>
      <c r="BG9" s="6"/>
      <c r="BH9" s="6"/>
      <c r="BI9" s="6"/>
      <c r="BJ9" s="8"/>
      <c r="BZ9" s="7"/>
      <c r="CA9" s="6"/>
      <c r="CB9" s="6"/>
      <c r="CC9" s="6"/>
      <c r="CD9" s="6"/>
      <c r="CE9" s="6"/>
      <c r="CF9" s="6"/>
      <c r="CG9" s="6"/>
      <c r="CH9" s="6"/>
      <c r="CI9" s="6"/>
      <c r="CJ9" s="6"/>
      <c r="CK9" s="6"/>
      <c r="CL9" s="6"/>
      <c r="CM9" s="6"/>
      <c r="CN9" s="6"/>
      <c r="CO9" s="6"/>
      <c r="CP9" s="6"/>
      <c r="CQ9" s="6"/>
      <c r="CR9" s="6"/>
      <c r="CS9" s="6"/>
      <c r="CT9" s="8"/>
      <c r="CX9" s="1" t="s">
        <v>37</v>
      </c>
      <c r="CY9" s="45">
        <v>3861</v>
      </c>
      <c r="CZ9" s="2">
        <v>4</v>
      </c>
      <c r="DA9" s="45">
        <f t="shared" si="0"/>
        <v>15444</v>
      </c>
    </row>
    <row r="10" spans="2:106" ht="18.75" x14ac:dyDescent="0.3">
      <c r="B10" s="11" t="s">
        <v>35</v>
      </c>
      <c r="C10" s="47">
        <v>7000</v>
      </c>
      <c r="D10" s="6"/>
      <c r="E10" s="6"/>
      <c r="F10" s="6"/>
      <c r="G10" s="8"/>
      <c r="J10" s="7"/>
      <c r="K10" s="6"/>
      <c r="L10" s="6"/>
      <c r="M10" s="6"/>
      <c r="N10" s="6"/>
      <c r="O10" s="8"/>
      <c r="R10" s="7"/>
      <c r="S10" s="6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40" t="s">
        <v>43</v>
      </c>
      <c r="AH10" s="40"/>
      <c r="AI10" s="6"/>
      <c r="AJ10" s="6"/>
      <c r="AK10" s="6"/>
      <c r="AL10" s="8"/>
      <c r="AP10" s="21">
        <v>41653</v>
      </c>
      <c r="AQ10" s="1">
        <v>1744.97</v>
      </c>
      <c r="AU10" s="7"/>
      <c r="AV10" s="6"/>
      <c r="AW10" s="6"/>
      <c r="AX10" s="6"/>
      <c r="AY10" s="6"/>
      <c r="AZ10" s="6"/>
      <c r="BA10" s="6"/>
      <c r="BB10" s="6"/>
      <c r="BC10" s="6"/>
      <c r="BD10" s="6"/>
      <c r="BE10" s="6"/>
      <c r="BF10" s="6"/>
      <c r="BG10" s="6"/>
      <c r="BH10" s="6"/>
      <c r="BI10" s="6"/>
      <c r="BJ10" s="8"/>
      <c r="BZ10" s="7"/>
      <c r="CA10" s="6"/>
      <c r="CB10" s="6"/>
      <c r="CC10" s="6"/>
      <c r="CD10" s="6"/>
      <c r="CE10" s="6"/>
      <c r="CF10" s="6"/>
      <c r="CG10" s="6"/>
      <c r="CH10" s="6"/>
      <c r="CI10" s="6"/>
      <c r="CJ10" s="6"/>
      <c r="CK10" s="6"/>
      <c r="CL10" s="6"/>
      <c r="CM10" s="6"/>
      <c r="CN10" s="6"/>
      <c r="CO10" s="6"/>
      <c r="CP10" s="6"/>
      <c r="CQ10" s="6"/>
      <c r="CR10" s="6"/>
      <c r="CS10" s="6"/>
      <c r="CT10" s="8"/>
      <c r="CX10" s="1" t="s">
        <v>8</v>
      </c>
      <c r="CY10" s="45">
        <v>6044</v>
      </c>
      <c r="CZ10" s="2">
        <v>5</v>
      </c>
      <c r="DA10" s="45">
        <f t="shared" si="0"/>
        <v>30220</v>
      </c>
    </row>
    <row r="11" spans="2:106" x14ac:dyDescent="0.25">
      <c r="B11" s="11" t="s">
        <v>9</v>
      </c>
      <c r="C11" s="47">
        <v>7500</v>
      </c>
      <c r="D11" s="6"/>
      <c r="E11" s="6"/>
      <c r="F11" s="6"/>
      <c r="G11" s="8"/>
      <c r="J11" s="7"/>
      <c r="K11" s="6"/>
      <c r="L11" s="6"/>
      <c r="M11" s="6"/>
      <c r="N11" s="6"/>
      <c r="O11" s="8"/>
      <c r="R11" s="7"/>
      <c r="S11" s="6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8"/>
      <c r="AP11" s="21">
        <v>41655</v>
      </c>
      <c r="AQ11" s="1">
        <v>-678.07</v>
      </c>
      <c r="AU11" s="7"/>
      <c r="AV11" s="6"/>
      <c r="AW11" s="6"/>
      <c r="AX11" s="6"/>
      <c r="AY11" s="6"/>
      <c r="AZ11" s="6"/>
      <c r="BA11" s="6"/>
      <c r="BB11" s="6"/>
      <c r="BC11" s="6"/>
      <c r="BD11" s="6"/>
      <c r="BE11" s="6"/>
      <c r="BF11" s="6"/>
      <c r="BG11" s="6"/>
      <c r="BH11" s="6"/>
      <c r="BI11" s="6"/>
      <c r="BJ11" s="8"/>
      <c r="BZ11" s="7"/>
      <c r="CA11" s="6"/>
      <c r="CB11" s="6"/>
      <c r="CC11" s="6"/>
      <c r="CD11" s="6"/>
      <c r="CE11" s="6"/>
      <c r="CF11" s="6"/>
      <c r="CG11" s="6"/>
      <c r="CH11" s="6"/>
      <c r="CI11" s="6"/>
      <c r="CJ11" s="6"/>
      <c r="CK11" s="6"/>
      <c r="CL11" s="6"/>
      <c r="CM11" s="6"/>
      <c r="CN11" s="6"/>
      <c r="CO11" s="6"/>
      <c r="CP11" s="6"/>
      <c r="CQ11" s="6"/>
      <c r="CR11" s="6"/>
      <c r="CS11" s="6"/>
      <c r="CT11" s="8"/>
      <c r="CX11" s="23" t="s">
        <v>22</v>
      </c>
      <c r="CY11" s="23"/>
      <c r="CZ11" s="23"/>
      <c r="DA11" s="46">
        <f>SUM(DA6:DA10)</f>
        <v>97395</v>
      </c>
    </row>
    <row r="12" spans="2:106" x14ac:dyDescent="0.25">
      <c r="B12" s="11" t="s">
        <v>36</v>
      </c>
      <c r="C12" s="47">
        <v>11000</v>
      </c>
      <c r="D12" s="6"/>
      <c r="E12" s="6"/>
      <c r="F12" s="6"/>
      <c r="G12" s="8"/>
      <c r="J12" s="7"/>
      <c r="K12" s="6"/>
      <c r="L12" s="6"/>
      <c r="M12" s="6"/>
      <c r="N12" s="6"/>
      <c r="O12" s="8"/>
      <c r="R12" s="7"/>
      <c r="S12" s="6"/>
      <c r="T12" s="6"/>
      <c r="U12" s="6"/>
      <c r="V12" s="6"/>
      <c r="W12" s="6"/>
      <c r="X12" s="6"/>
      <c r="Y12" s="6"/>
      <c r="Z12" s="6"/>
      <c r="AA12" s="6"/>
      <c r="AB12" s="6"/>
      <c r="AC12" s="6"/>
      <c r="AD12" s="6"/>
      <c r="AE12" s="6"/>
      <c r="AF12" s="6"/>
      <c r="AG12" s="6"/>
      <c r="AH12" s="6"/>
      <c r="AI12" s="6"/>
      <c r="AJ12" s="6"/>
      <c r="AK12" s="6"/>
      <c r="AL12" s="8"/>
      <c r="AP12" s="21">
        <v>41656</v>
      </c>
      <c r="AQ12" s="1">
        <v>-66.02</v>
      </c>
      <c r="AU12" s="7"/>
      <c r="AV12" s="6"/>
      <c r="AW12" s="6"/>
      <c r="AX12" s="6"/>
      <c r="AY12" s="6"/>
      <c r="AZ12" s="6"/>
      <c r="BA12" s="6"/>
      <c r="BB12" s="6"/>
      <c r="BC12" s="6"/>
      <c r="BD12" s="6"/>
      <c r="BE12" s="6"/>
      <c r="BF12" s="6"/>
      <c r="BG12" s="6"/>
      <c r="BH12" s="6"/>
      <c r="BI12" s="6"/>
      <c r="BJ12" s="8"/>
      <c r="BZ12" s="7"/>
      <c r="CA12" s="6"/>
      <c r="CB12" s="6"/>
      <c r="CC12" s="6"/>
      <c r="CD12" s="6"/>
      <c r="CE12" s="6"/>
      <c r="CF12" s="6"/>
      <c r="CG12" s="6"/>
      <c r="CH12" s="6"/>
      <c r="CI12" s="6"/>
      <c r="CJ12" s="6"/>
      <c r="CK12" s="6"/>
      <c r="CL12" s="6"/>
      <c r="CM12" s="6"/>
      <c r="CN12" s="6"/>
      <c r="CO12" s="6"/>
      <c r="CP12" s="6"/>
      <c r="CQ12" s="6"/>
      <c r="CR12" s="6"/>
      <c r="CS12" s="6"/>
      <c r="CT12" s="8"/>
    </row>
    <row r="13" spans="2:106" x14ac:dyDescent="0.25">
      <c r="B13" s="11" t="s">
        <v>37</v>
      </c>
      <c r="C13" s="47">
        <v>5000</v>
      </c>
      <c r="D13" s="6"/>
      <c r="E13" s="6"/>
      <c r="F13" s="6"/>
      <c r="G13" s="8"/>
      <c r="J13" s="7"/>
      <c r="K13" s="6"/>
      <c r="L13" s="6"/>
      <c r="M13" s="6"/>
      <c r="N13" s="6"/>
      <c r="O13" s="8"/>
      <c r="R13" s="7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  <c r="AI13" s="6"/>
      <c r="AJ13" s="6"/>
      <c r="AK13" s="6"/>
      <c r="AL13" s="8"/>
      <c r="AP13" s="21">
        <v>41659</v>
      </c>
      <c r="AQ13" s="1">
        <v>136.13999999999999</v>
      </c>
      <c r="AU13" s="7"/>
      <c r="AV13" s="6"/>
      <c r="AW13" s="6"/>
      <c r="AX13" s="6"/>
      <c r="AY13" s="6"/>
      <c r="AZ13" s="6"/>
      <c r="BA13" s="6"/>
      <c r="BB13" s="6"/>
      <c r="BC13" s="6"/>
      <c r="BD13" s="6"/>
      <c r="BE13" s="6"/>
      <c r="BF13" s="6"/>
      <c r="BG13" s="6"/>
      <c r="BH13" s="6"/>
      <c r="BI13" s="6"/>
      <c r="BJ13" s="8"/>
      <c r="BZ13" s="7"/>
      <c r="CA13" s="6"/>
      <c r="CB13" s="6"/>
      <c r="CC13" s="6"/>
      <c r="CD13" s="6"/>
      <c r="CE13" s="6"/>
      <c r="CF13" s="6"/>
      <c r="CG13" s="6"/>
      <c r="CH13" s="6"/>
      <c r="CI13" s="6"/>
      <c r="CJ13" s="6"/>
      <c r="CK13" s="6"/>
      <c r="CL13" s="6"/>
      <c r="CM13" s="6"/>
      <c r="CN13" s="6"/>
      <c r="CO13" s="6"/>
      <c r="CP13" s="6"/>
      <c r="CQ13" s="6"/>
      <c r="CR13" s="6"/>
      <c r="CS13" s="6"/>
      <c r="CT13" s="8"/>
      <c r="CX13" s="4" t="s">
        <v>24</v>
      </c>
    </row>
    <row r="14" spans="2:106" x14ac:dyDescent="0.25">
      <c r="B14" s="11" t="s">
        <v>8</v>
      </c>
      <c r="C14" s="47">
        <v>6500</v>
      </c>
      <c r="D14" s="6"/>
      <c r="E14" s="6"/>
      <c r="F14" s="6"/>
      <c r="G14" s="8"/>
      <c r="J14" s="7"/>
      <c r="K14" s="6"/>
      <c r="L14" s="6"/>
      <c r="M14" s="6"/>
      <c r="N14" s="6"/>
      <c r="O14" s="8"/>
      <c r="R14" s="7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  <c r="AI14" s="6"/>
      <c r="AJ14" s="6"/>
      <c r="AK14" s="6"/>
      <c r="AL14" s="8"/>
      <c r="AP14" s="21">
        <v>41660</v>
      </c>
      <c r="AQ14" s="1">
        <v>1689.72</v>
      </c>
      <c r="AU14" s="7"/>
      <c r="AV14" s="6"/>
      <c r="AW14" s="6"/>
      <c r="AX14" s="6"/>
      <c r="AY14" s="6"/>
      <c r="AZ14" s="6"/>
      <c r="BA14" s="6"/>
      <c r="BB14" s="6"/>
      <c r="BC14" s="6"/>
      <c r="BD14" s="6"/>
      <c r="BE14" s="6"/>
      <c r="BF14" s="6"/>
      <c r="BG14" s="6"/>
      <c r="BH14" s="6"/>
      <c r="BI14" s="6"/>
      <c r="BJ14" s="8"/>
      <c r="BZ14" s="7"/>
      <c r="CA14" s="6"/>
      <c r="CB14" s="6"/>
      <c r="CC14" s="6"/>
      <c r="CD14" s="6"/>
      <c r="CE14" s="6"/>
      <c r="CF14" s="6"/>
      <c r="CG14" s="6"/>
      <c r="CH14" s="6"/>
      <c r="CI14" s="6"/>
      <c r="CJ14" s="6"/>
      <c r="CK14" s="6"/>
      <c r="CL14" s="6"/>
      <c r="CM14" s="6"/>
      <c r="CN14" s="6"/>
      <c r="CO14" s="6"/>
      <c r="CP14" s="6"/>
      <c r="CQ14" s="6"/>
      <c r="CR14" s="6"/>
      <c r="CS14" s="6"/>
      <c r="CT14" s="8"/>
      <c r="CX14" s="45">
        <v>60064</v>
      </c>
    </row>
    <row r="15" spans="2:106" x14ac:dyDescent="0.25">
      <c r="B15" s="12" t="s">
        <v>10</v>
      </c>
      <c r="C15" s="48">
        <f>SUM(C10:C14)</f>
        <v>37000</v>
      </c>
      <c r="D15" s="56" t="s">
        <v>40</v>
      </c>
      <c r="E15" s="57"/>
      <c r="F15" s="57"/>
      <c r="G15" s="58"/>
      <c r="J15" s="7"/>
      <c r="K15" s="6"/>
      <c r="L15" s="6"/>
      <c r="M15" s="6"/>
      <c r="N15" s="6"/>
      <c r="O15" s="8"/>
      <c r="R15" s="7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8"/>
      <c r="AP15" s="21">
        <v>41661</v>
      </c>
      <c r="AQ15" s="1">
        <v>757.26</v>
      </c>
      <c r="AU15" s="7"/>
      <c r="AV15" s="6"/>
      <c r="AW15" s="6"/>
      <c r="AX15" s="6"/>
      <c r="AY15" s="6"/>
      <c r="AZ15" s="6"/>
      <c r="BA15" s="6"/>
      <c r="BB15" s="6"/>
      <c r="BC15" s="6"/>
      <c r="BD15" s="6"/>
      <c r="BE15" s="6"/>
      <c r="BF15" s="6"/>
      <c r="BG15" s="6"/>
      <c r="BH15" s="6"/>
      <c r="BI15" s="6"/>
      <c r="BJ15" s="8"/>
      <c r="BZ15" s="7"/>
      <c r="CA15" s="6"/>
      <c r="CB15" s="6"/>
      <c r="CC15" s="6"/>
      <c r="CD15" s="6"/>
      <c r="CE15" s="6"/>
      <c r="CF15" s="6"/>
      <c r="CG15" s="6"/>
      <c r="CH15" s="6"/>
      <c r="CI15" s="6"/>
      <c r="CJ15" s="6"/>
      <c r="CK15" s="6"/>
      <c r="CL15" s="6"/>
      <c r="CM15" s="6"/>
      <c r="CN15" s="6"/>
      <c r="CO15" s="6"/>
      <c r="CP15" s="6"/>
      <c r="CQ15" s="6"/>
      <c r="CR15" s="6"/>
      <c r="CS15" s="6"/>
      <c r="CT15" s="8"/>
    </row>
    <row r="16" spans="2:106" x14ac:dyDescent="0.25">
      <c r="B16" s="7"/>
      <c r="C16" s="6"/>
      <c r="D16" s="56" t="s">
        <v>41</v>
      </c>
      <c r="E16" s="57"/>
      <c r="F16" s="57"/>
      <c r="G16" s="58"/>
      <c r="J16" s="7"/>
      <c r="K16" s="6"/>
      <c r="L16" s="6"/>
      <c r="M16" s="6"/>
      <c r="N16" s="6"/>
      <c r="O16" s="8"/>
      <c r="R16" s="7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8"/>
      <c r="AP16" s="21">
        <v>41663</v>
      </c>
      <c r="AQ16" s="1">
        <v>-3936.55</v>
      </c>
      <c r="AU16" s="7"/>
      <c r="AV16" s="6"/>
      <c r="AW16" s="6"/>
      <c r="AX16" s="6"/>
      <c r="AY16" s="6"/>
      <c r="AZ16" s="6"/>
      <c r="BA16" s="6"/>
      <c r="BB16" s="6"/>
      <c r="BC16" s="6"/>
      <c r="BD16" s="6"/>
      <c r="BE16" s="6"/>
      <c r="BF16" s="6"/>
      <c r="BG16" s="6"/>
      <c r="BH16" s="6"/>
      <c r="BI16" s="6"/>
      <c r="BJ16" s="8"/>
      <c r="BZ16" s="7"/>
      <c r="CA16" s="6"/>
      <c r="CB16" s="6"/>
      <c r="CC16" s="6"/>
      <c r="CD16" s="6"/>
      <c r="CE16" s="6"/>
      <c r="CF16" s="6"/>
      <c r="CG16" s="6"/>
      <c r="CH16" s="6"/>
      <c r="CI16" s="6"/>
      <c r="CJ16" s="6"/>
      <c r="CK16" s="6"/>
      <c r="CL16" s="6"/>
      <c r="CM16" s="6"/>
      <c r="CN16" s="6"/>
      <c r="CO16" s="6"/>
      <c r="CP16" s="6"/>
      <c r="CQ16" s="6"/>
      <c r="CR16" s="6"/>
      <c r="CS16" s="6"/>
      <c r="CT16" s="8"/>
      <c r="CX16" s="4" t="s">
        <v>25</v>
      </c>
    </row>
    <row r="17" spans="2:102" x14ac:dyDescent="0.25">
      <c r="B17" s="7"/>
      <c r="C17" s="6"/>
      <c r="D17" s="6"/>
      <c r="E17" s="6"/>
      <c r="F17" s="6"/>
      <c r="G17" s="8"/>
      <c r="J17" s="7"/>
      <c r="K17" s="6"/>
      <c r="L17" s="6"/>
      <c r="M17" s="6"/>
      <c r="N17" s="6"/>
      <c r="O17" s="8"/>
      <c r="R17" s="7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8"/>
      <c r="AP17" s="21">
        <v>41666</v>
      </c>
      <c r="AQ17" s="1">
        <v>6801.76</v>
      </c>
      <c r="AU17" s="7"/>
      <c r="AV17" s="6"/>
      <c r="AW17" s="6"/>
      <c r="AX17" s="6"/>
      <c r="AY17" s="6"/>
      <c r="AZ17" s="6"/>
      <c r="BA17" s="6"/>
      <c r="BB17" s="6"/>
      <c r="BC17" s="6"/>
      <c r="BD17" s="6"/>
      <c r="BE17" s="6"/>
      <c r="BF17" s="6"/>
      <c r="BG17" s="6"/>
      <c r="BH17" s="6"/>
      <c r="BI17" s="6"/>
      <c r="BJ17" s="8"/>
      <c r="BZ17" s="7"/>
      <c r="CA17" s="6"/>
      <c r="CB17" s="6"/>
      <c r="CC17" s="6"/>
      <c r="CD17" s="6"/>
      <c r="CE17" s="6"/>
      <c r="CF17" s="6"/>
      <c r="CG17" s="6"/>
      <c r="CH17" s="6"/>
      <c r="CI17" s="6"/>
      <c r="CJ17" s="6"/>
      <c r="CK17" s="6"/>
      <c r="CL17" s="6"/>
      <c r="CM17" s="6"/>
      <c r="CN17" s="6"/>
      <c r="CO17" s="6"/>
      <c r="CP17" s="6"/>
      <c r="CQ17" s="6"/>
      <c r="CR17" s="6"/>
      <c r="CS17" s="6"/>
      <c r="CT17" s="8"/>
      <c r="CX17" s="49">
        <f>CX14+DA11</f>
        <v>157459</v>
      </c>
    </row>
    <row r="18" spans="2:102" x14ac:dyDescent="0.25">
      <c r="B18" s="59" t="s">
        <v>11</v>
      </c>
      <c r="C18" s="60"/>
      <c r="D18" s="60"/>
      <c r="E18" s="60"/>
      <c r="F18" s="60"/>
      <c r="G18" s="61"/>
      <c r="J18" s="7"/>
      <c r="K18" s="6"/>
      <c r="L18" s="6"/>
      <c r="M18" s="6"/>
      <c r="N18" s="6"/>
      <c r="O18" s="8"/>
      <c r="R18" s="7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8"/>
      <c r="AP18" s="21">
        <v>41667</v>
      </c>
      <c r="AQ18" s="1">
        <v>5849.73</v>
      </c>
      <c r="AU18" s="7"/>
      <c r="AV18" s="6"/>
      <c r="AW18" s="6"/>
      <c r="AX18" s="6"/>
      <c r="AY18" s="6"/>
      <c r="AZ18" s="6"/>
      <c r="BA18" s="6"/>
      <c r="BB18" s="6"/>
      <c r="BC18" s="6"/>
      <c r="BD18" s="6"/>
      <c r="BE18" s="6"/>
      <c r="BF18" s="6"/>
      <c r="BG18" s="6"/>
      <c r="BH18" s="6"/>
      <c r="BI18" s="6"/>
      <c r="BJ18" s="8"/>
      <c r="BZ18" s="7"/>
      <c r="CA18" s="6"/>
      <c r="CB18" s="6"/>
      <c r="CC18" s="6"/>
      <c r="CD18" s="6"/>
      <c r="CE18" s="6"/>
      <c r="CF18" s="6"/>
      <c r="CG18" s="6"/>
      <c r="CH18" s="6"/>
      <c r="CI18" s="6"/>
      <c r="CJ18" s="6"/>
      <c r="CK18" s="6"/>
      <c r="CL18" s="6"/>
      <c r="CM18" s="6"/>
      <c r="CN18" s="6"/>
      <c r="CO18" s="6"/>
      <c r="CP18" s="6"/>
      <c r="CQ18" s="6"/>
      <c r="CR18" s="6"/>
      <c r="CS18" s="6"/>
      <c r="CT18" s="8"/>
    </row>
    <row r="19" spans="2:102" x14ac:dyDescent="0.25">
      <c r="B19" s="13"/>
      <c r="C19" s="5"/>
      <c r="D19" s="5"/>
      <c r="E19" s="5"/>
      <c r="F19" s="5"/>
      <c r="G19" s="14"/>
      <c r="J19" s="7"/>
      <c r="K19" s="6"/>
      <c r="L19" s="6"/>
      <c r="M19" s="6"/>
      <c r="N19" s="6"/>
      <c r="O19" s="8"/>
      <c r="R19" s="7"/>
      <c r="S19" s="6"/>
      <c r="T19" s="6"/>
      <c r="U19" s="6"/>
      <c r="V19" s="6"/>
      <c r="W19" s="6"/>
      <c r="X19" s="6"/>
      <c r="Y19" s="6"/>
      <c r="Z19" s="6"/>
      <c r="AA19" s="6"/>
      <c r="AB19" s="6"/>
      <c r="AC19" s="6"/>
      <c r="AD19" s="6"/>
      <c r="AE19" s="6"/>
      <c r="AF19" s="6"/>
      <c r="AG19" s="6"/>
      <c r="AH19" s="6"/>
      <c r="AI19" s="6"/>
      <c r="AJ19" s="6"/>
      <c r="AK19" s="6"/>
      <c r="AL19" s="8"/>
      <c r="AP19" s="21">
        <v>41668</v>
      </c>
      <c r="AQ19" s="1">
        <v>-1768.39</v>
      </c>
      <c r="AU19" s="7"/>
      <c r="AV19" s="6"/>
      <c r="AW19" s="6"/>
      <c r="AX19" s="6"/>
      <c r="AY19" s="6"/>
      <c r="AZ19" s="6"/>
      <c r="BA19" s="6"/>
      <c r="BB19" s="6"/>
      <c r="BC19" s="6"/>
      <c r="BD19" s="6"/>
      <c r="BE19" s="6"/>
      <c r="BF19" s="6"/>
      <c r="BG19" s="6"/>
      <c r="BH19" s="6"/>
      <c r="BI19" s="6"/>
      <c r="BJ19" s="8"/>
      <c r="BZ19" s="7"/>
      <c r="CA19" s="6"/>
      <c r="CB19" s="6"/>
      <c r="CC19" s="6"/>
      <c r="CD19" s="6"/>
      <c r="CE19" s="6"/>
      <c r="CF19" s="6"/>
      <c r="CG19" s="6"/>
      <c r="CH19" s="6"/>
      <c r="CI19" s="6"/>
      <c r="CJ19" s="6"/>
      <c r="CK19" s="6"/>
      <c r="CL19" s="6"/>
      <c r="CM19" s="6"/>
      <c r="CN19" s="6"/>
      <c r="CO19" s="6"/>
      <c r="CP19" s="6"/>
      <c r="CQ19" s="6"/>
      <c r="CR19" s="6"/>
      <c r="CS19" s="6"/>
      <c r="CT19" s="8"/>
    </row>
    <row r="20" spans="2:102" x14ac:dyDescent="0.25">
      <c r="B20" s="7"/>
      <c r="C20" s="6"/>
      <c r="D20" s="6"/>
      <c r="E20" s="6"/>
      <c r="F20" s="6"/>
      <c r="G20" s="8"/>
      <c r="J20" s="7"/>
      <c r="K20" s="6"/>
      <c r="L20" s="6"/>
      <c r="M20" s="6"/>
      <c r="N20" s="6"/>
      <c r="O20" s="8"/>
      <c r="R20" s="7"/>
      <c r="S20" s="6"/>
      <c r="T20" s="6"/>
      <c r="U20" s="6"/>
      <c r="V20" s="6"/>
      <c r="W20" s="6"/>
      <c r="X20" s="6"/>
      <c r="Y20" s="6"/>
      <c r="Z20" s="6"/>
      <c r="AA20" s="6"/>
      <c r="AB20" s="6"/>
      <c r="AC20" s="6"/>
      <c r="AD20" s="6"/>
      <c r="AE20" s="6"/>
      <c r="AF20" s="6"/>
      <c r="AG20" s="6"/>
      <c r="AH20" s="6"/>
      <c r="AI20" s="6"/>
      <c r="AJ20" s="6"/>
      <c r="AK20" s="6"/>
      <c r="AL20" s="8"/>
      <c r="AP20" s="21">
        <v>41669</v>
      </c>
      <c r="AQ20" s="1">
        <v>883.77</v>
      </c>
      <c r="AU20" s="7"/>
      <c r="AV20" s="6"/>
      <c r="AW20" s="6"/>
      <c r="AX20" s="6"/>
      <c r="AY20" s="6"/>
      <c r="AZ20" s="6"/>
      <c r="BA20" s="6"/>
      <c r="BB20" s="6"/>
      <c r="BC20" s="6"/>
      <c r="BD20" s="6"/>
      <c r="BE20" s="6"/>
      <c r="BF20" s="6"/>
      <c r="BG20" s="6"/>
      <c r="BH20" s="6"/>
      <c r="BI20" s="6"/>
      <c r="BJ20" s="8"/>
      <c r="BZ20" s="7"/>
      <c r="CA20" s="6"/>
      <c r="CB20" s="6"/>
      <c r="CC20" s="6"/>
      <c r="CD20" s="6"/>
      <c r="CE20" s="6"/>
      <c r="CF20" s="6"/>
      <c r="CG20" s="6"/>
      <c r="CH20" s="6"/>
      <c r="CI20" s="6"/>
      <c r="CJ20" s="6"/>
      <c r="CK20" s="6"/>
      <c r="CL20" s="6"/>
      <c r="CM20" s="6"/>
      <c r="CN20" s="6"/>
      <c r="CO20" s="6"/>
      <c r="CP20" s="6"/>
      <c r="CQ20" s="6"/>
      <c r="CR20" s="6"/>
      <c r="CS20" s="6"/>
      <c r="CT20" s="8"/>
    </row>
    <row r="21" spans="2:102" x14ac:dyDescent="0.25">
      <c r="B21" s="7"/>
      <c r="C21" s="6"/>
      <c r="D21" s="6"/>
      <c r="E21" s="6"/>
      <c r="F21" s="6"/>
      <c r="G21" s="8"/>
      <c r="J21" s="7"/>
      <c r="K21" s="6"/>
      <c r="L21" s="6"/>
      <c r="M21" s="6"/>
      <c r="N21" s="6"/>
      <c r="O21" s="8"/>
      <c r="R21" s="7"/>
      <c r="S21" s="6"/>
      <c r="T21" s="6"/>
      <c r="U21" s="6"/>
      <c r="V21" s="6"/>
      <c r="W21" s="6"/>
      <c r="X21" s="6"/>
      <c r="Y21" s="6"/>
      <c r="Z21" s="6"/>
      <c r="AA21" s="6"/>
      <c r="AB21" s="6"/>
      <c r="AC21" s="6"/>
      <c r="AD21" s="6"/>
      <c r="AE21" s="6"/>
      <c r="AF21" s="6"/>
      <c r="AG21" s="6"/>
      <c r="AH21" s="6"/>
      <c r="AI21" s="6"/>
      <c r="AJ21" s="6"/>
      <c r="AK21" s="6"/>
      <c r="AL21" s="8"/>
      <c r="AP21" s="21">
        <v>41670</v>
      </c>
      <c r="AQ21" s="1">
        <v>-6316.7</v>
      </c>
      <c r="AU21" s="7"/>
      <c r="AV21" s="6"/>
      <c r="AW21" s="6"/>
      <c r="AX21" s="6"/>
      <c r="AY21" s="6"/>
      <c r="AZ21" s="6"/>
      <c r="BA21" s="6"/>
      <c r="BB21" s="6"/>
      <c r="BC21" s="6"/>
      <c r="BD21" s="6"/>
      <c r="BE21" s="6"/>
      <c r="BF21" s="6"/>
      <c r="BG21" s="6"/>
      <c r="BH21" s="6"/>
      <c r="BI21" s="6"/>
      <c r="BJ21" s="8"/>
      <c r="BZ21" s="7"/>
      <c r="CA21" s="6"/>
      <c r="CB21" s="6"/>
      <c r="CC21" s="6"/>
      <c r="CD21" s="6"/>
      <c r="CE21" s="6"/>
      <c r="CF21" s="6"/>
      <c r="CG21" s="6"/>
      <c r="CH21" s="6"/>
      <c r="CI21" s="6"/>
      <c r="CJ21" s="6"/>
      <c r="CK21" s="6"/>
      <c r="CL21" s="6"/>
      <c r="CM21" s="6"/>
      <c r="CN21" s="6"/>
      <c r="CO21" s="6"/>
      <c r="CP21" s="6"/>
      <c r="CQ21" s="6"/>
      <c r="CR21" s="6"/>
      <c r="CS21" s="6"/>
      <c r="CT21" s="8"/>
    </row>
    <row r="22" spans="2:102" x14ac:dyDescent="0.25">
      <c r="B22" s="7"/>
      <c r="C22" s="6"/>
      <c r="D22" s="6"/>
      <c r="E22" s="6"/>
      <c r="F22" s="6"/>
      <c r="G22" s="8"/>
      <c r="J22" s="7"/>
      <c r="K22" s="6"/>
      <c r="L22" s="6"/>
      <c r="M22" s="6"/>
      <c r="N22" s="6"/>
      <c r="O22" s="8"/>
      <c r="R22" s="7"/>
      <c r="S22" s="6"/>
      <c r="T22" s="6"/>
      <c r="U22" s="6"/>
      <c r="V22" s="6"/>
      <c r="W22" s="6"/>
      <c r="X22" s="6"/>
      <c r="Y22" s="6"/>
      <c r="Z22" s="6"/>
      <c r="AA22" s="6"/>
      <c r="AB22" s="6"/>
      <c r="AC22" s="6"/>
      <c r="AD22" s="6"/>
      <c r="AE22" s="6"/>
      <c r="AF22" s="6"/>
      <c r="AG22" s="6"/>
      <c r="AH22" s="6"/>
      <c r="AI22" s="6"/>
      <c r="AJ22" s="6"/>
      <c r="AK22" s="6"/>
      <c r="AL22" s="8"/>
      <c r="AP22" s="21">
        <v>41673</v>
      </c>
      <c r="AQ22" s="1">
        <v>-2126.5700000000002</v>
      </c>
      <c r="AU22" s="7"/>
      <c r="AV22" s="6"/>
      <c r="AW22" s="6"/>
      <c r="AX22" s="6"/>
      <c r="AY22" s="6"/>
      <c r="AZ22" s="6"/>
      <c r="BA22" s="6"/>
      <c r="BB22" s="6"/>
      <c r="BC22" s="6"/>
      <c r="BD22" s="6"/>
      <c r="BE22" s="6"/>
      <c r="BF22" s="6"/>
      <c r="BG22" s="6"/>
      <c r="BH22" s="6"/>
      <c r="BI22" s="6"/>
      <c r="BJ22" s="8"/>
      <c r="BZ22" s="7"/>
      <c r="CA22" s="6"/>
      <c r="CB22" s="6"/>
      <c r="CC22" s="6"/>
      <c r="CD22" s="6"/>
      <c r="CE22" s="6"/>
      <c r="CF22" s="6"/>
      <c r="CG22" s="6"/>
      <c r="CH22" s="6"/>
      <c r="CI22" s="6"/>
      <c r="CJ22" s="6"/>
      <c r="CK22" s="6"/>
      <c r="CL22" s="6"/>
      <c r="CM22" s="6"/>
      <c r="CN22" s="6"/>
      <c r="CO22" s="6"/>
      <c r="CP22" s="6"/>
      <c r="CQ22" s="6"/>
      <c r="CR22" s="6"/>
      <c r="CS22" s="6"/>
      <c r="CT22" s="8"/>
    </row>
    <row r="23" spans="2:102" x14ac:dyDescent="0.25">
      <c r="B23" s="7"/>
      <c r="C23" s="6"/>
      <c r="D23" s="6"/>
      <c r="E23" s="6"/>
      <c r="F23" s="6"/>
      <c r="G23" s="8"/>
      <c r="J23" s="7"/>
      <c r="K23" s="6"/>
      <c r="L23" s="6"/>
      <c r="M23" s="6"/>
      <c r="N23" s="6"/>
      <c r="O23" s="8"/>
      <c r="R23" s="7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8"/>
      <c r="AP23" s="21">
        <v>41674</v>
      </c>
      <c r="AQ23" s="1">
        <v>1066.56</v>
      </c>
      <c r="AU23" s="7"/>
      <c r="AV23" s="6"/>
      <c r="AW23" s="6"/>
      <c r="AX23" s="6"/>
      <c r="AY23" s="6"/>
      <c r="AZ23" s="6"/>
      <c r="BA23" s="6"/>
      <c r="BB23" s="6"/>
      <c r="BC23" s="6"/>
      <c r="BD23" s="6"/>
      <c r="BE23" s="6"/>
      <c r="BF23" s="6"/>
      <c r="BG23" s="6"/>
      <c r="BH23" s="6"/>
      <c r="BI23" s="6"/>
      <c r="BJ23" s="8"/>
      <c r="BZ23" s="7"/>
      <c r="CA23" s="6"/>
      <c r="CB23" s="6"/>
      <c r="CC23" s="6"/>
      <c r="CD23" s="6"/>
      <c r="CE23" s="6"/>
      <c r="CF23" s="6"/>
      <c r="CG23" s="6"/>
      <c r="CH23" s="6"/>
      <c r="CI23" s="6"/>
      <c r="CJ23" s="6"/>
      <c r="CK23" s="6"/>
      <c r="CL23" s="6"/>
      <c r="CM23" s="6"/>
      <c r="CN23" s="6"/>
      <c r="CO23" s="6"/>
      <c r="CP23" s="6"/>
      <c r="CQ23" s="6"/>
      <c r="CR23" s="6"/>
      <c r="CS23" s="6"/>
      <c r="CT23" s="8"/>
    </row>
    <row r="24" spans="2:102" x14ac:dyDescent="0.25">
      <c r="B24" s="7"/>
      <c r="C24" s="6"/>
      <c r="D24" s="6"/>
      <c r="E24" s="6"/>
      <c r="F24" s="6"/>
      <c r="G24" s="8"/>
      <c r="J24" s="7"/>
      <c r="K24" s="6"/>
      <c r="L24" s="6"/>
      <c r="M24" s="6"/>
      <c r="N24" s="6"/>
      <c r="O24" s="8"/>
      <c r="R24" s="7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8"/>
      <c r="AP24" s="21">
        <v>41675</v>
      </c>
      <c r="AQ24" s="1">
        <v>-918.43</v>
      </c>
      <c r="AU24" s="7"/>
      <c r="AV24" s="6"/>
      <c r="AW24" s="6"/>
      <c r="AX24" s="6"/>
      <c r="AY24" s="6"/>
      <c r="AZ24" s="6"/>
      <c r="BA24" s="6"/>
      <c r="BB24" s="6"/>
      <c r="BC24" s="6"/>
      <c r="BD24" s="6"/>
      <c r="BE24" s="6"/>
      <c r="BF24" s="6"/>
      <c r="BG24" s="6"/>
      <c r="BH24" s="6"/>
      <c r="BI24" s="6"/>
      <c r="BJ24" s="8"/>
      <c r="BZ24" s="7"/>
      <c r="CA24" s="6"/>
      <c r="CB24" s="6"/>
      <c r="CC24" s="6"/>
      <c r="CD24" s="6"/>
      <c r="CE24" s="6"/>
      <c r="CF24" s="6"/>
      <c r="CG24" s="6"/>
      <c r="CH24" s="6"/>
      <c r="CI24" s="6"/>
      <c r="CJ24" s="6"/>
      <c r="CK24" s="6"/>
      <c r="CL24" s="6"/>
      <c r="CM24" s="6"/>
      <c r="CN24" s="6"/>
      <c r="CO24" s="6"/>
      <c r="CP24" s="6"/>
      <c r="CQ24" s="6"/>
      <c r="CR24" s="6"/>
      <c r="CS24" s="6"/>
      <c r="CT24" s="8"/>
    </row>
    <row r="25" spans="2:102" x14ac:dyDescent="0.25">
      <c r="B25" s="7"/>
      <c r="C25" s="6"/>
      <c r="D25" s="6"/>
      <c r="E25" s="6"/>
      <c r="F25" s="6"/>
      <c r="G25" s="8"/>
      <c r="J25" s="7"/>
      <c r="K25" s="6"/>
      <c r="L25" s="6"/>
      <c r="M25" s="6"/>
      <c r="N25" s="6"/>
      <c r="O25" s="8"/>
      <c r="R25" s="7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8"/>
      <c r="AP25" s="21">
        <v>41676</v>
      </c>
      <c r="AQ25" s="1">
        <v>701.55</v>
      </c>
      <c r="AU25" s="7"/>
      <c r="AV25" s="6"/>
      <c r="AW25" s="6"/>
      <c r="AX25" s="6"/>
      <c r="AY25" s="6"/>
      <c r="AZ25" s="6"/>
      <c r="BA25" s="6"/>
      <c r="BB25" s="6"/>
      <c r="BC25" s="6"/>
      <c r="BD25" s="6"/>
      <c r="BE25" s="6"/>
      <c r="BF25" s="6"/>
      <c r="BG25" s="6"/>
      <c r="BH25" s="6"/>
      <c r="BI25" s="6"/>
      <c r="BJ25" s="8"/>
      <c r="BZ25" s="7"/>
      <c r="CA25" s="6"/>
      <c r="CB25" s="6"/>
      <c r="CC25" s="6"/>
      <c r="CD25" s="6"/>
      <c r="CE25" s="6"/>
      <c r="CF25" s="6"/>
      <c r="CG25" s="6"/>
      <c r="CH25" s="6"/>
      <c r="CI25" s="6"/>
      <c r="CJ25" s="6"/>
      <c r="CK25" s="6"/>
      <c r="CL25" s="6"/>
      <c r="CM25" s="6"/>
      <c r="CN25" s="6"/>
      <c r="CO25" s="6"/>
      <c r="CP25" s="6"/>
      <c r="CQ25" s="6"/>
      <c r="CR25" s="6"/>
      <c r="CS25" s="6"/>
      <c r="CT25" s="8"/>
    </row>
    <row r="26" spans="2:102" x14ac:dyDescent="0.25">
      <c r="B26" s="7"/>
      <c r="C26" s="6"/>
      <c r="D26" s="6"/>
      <c r="E26" s="6"/>
      <c r="F26" s="6"/>
      <c r="G26" s="8"/>
      <c r="J26" s="7"/>
      <c r="K26" s="6"/>
      <c r="L26" s="6"/>
      <c r="M26" s="6"/>
      <c r="N26" s="6"/>
      <c r="O26" s="8"/>
      <c r="R26" s="7"/>
      <c r="S26" s="6"/>
      <c r="T26" s="6"/>
      <c r="U26" s="6"/>
      <c r="V26" s="6"/>
      <c r="W26" s="6"/>
      <c r="X26" s="6"/>
      <c r="Y26" s="6"/>
      <c r="Z26" s="6"/>
      <c r="AA26" s="6"/>
      <c r="AB26" s="6"/>
      <c r="AC26" s="6"/>
      <c r="AD26" s="6"/>
      <c r="AE26" s="6"/>
      <c r="AF26" s="6"/>
      <c r="AG26" s="6"/>
      <c r="AH26" s="6"/>
      <c r="AI26" s="6"/>
      <c r="AJ26" s="6"/>
      <c r="AK26" s="6"/>
      <c r="AL26" s="8"/>
      <c r="AP26" s="21">
        <v>41682</v>
      </c>
      <c r="AQ26" s="1">
        <v>1561.28</v>
      </c>
      <c r="AU26" s="7"/>
      <c r="AV26" s="6"/>
      <c r="AW26" s="6"/>
      <c r="AX26" s="6"/>
      <c r="AY26" s="6"/>
      <c r="AZ26" s="6"/>
      <c r="BA26" s="6"/>
      <c r="BB26" s="6"/>
      <c r="BC26" s="6"/>
      <c r="BD26" s="6"/>
      <c r="BE26" s="6"/>
      <c r="BF26" s="6"/>
      <c r="BG26" s="6"/>
      <c r="BH26" s="6"/>
      <c r="BI26" s="6"/>
      <c r="BJ26" s="8"/>
      <c r="BZ26" s="7"/>
      <c r="CA26" s="6"/>
      <c r="CB26" s="6"/>
      <c r="CC26" s="6"/>
      <c r="CD26" s="6"/>
      <c r="CE26" s="6"/>
      <c r="CF26" s="6"/>
      <c r="CG26" s="6"/>
      <c r="CH26" s="6"/>
      <c r="CI26" s="6"/>
      <c r="CJ26" s="6"/>
      <c r="CK26" s="6"/>
      <c r="CL26" s="6"/>
      <c r="CM26" s="6"/>
      <c r="CN26" s="6"/>
      <c r="CO26" s="6"/>
      <c r="CP26" s="6"/>
      <c r="CQ26" s="6"/>
      <c r="CR26" s="6"/>
      <c r="CS26" s="6"/>
      <c r="CT26" s="8"/>
    </row>
    <row r="27" spans="2:102" x14ac:dyDescent="0.25">
      <c r="B27" s="7"/>
      <c r="C27" s="6"/>
      <c r="D27" s="6"/>
      <c r="E27" s="6"/>
      <c r="F27" s="6"/>
      <c r="G27" s="8"/>
      <c r="J27" s="7"/>
      <c r="K27" s="6"/>
      <c r="L27" s="6"/>
      <c r="M27" s="6"/>
      <c r="N27" s="6"/>
      <c r="O27" s="8"/>
      <c r="R27" s="7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8"/>
      <c r="AP27" s="21">
        <v>41683</v>
      </c>
      <c r="AQ27" s="1">
        <v>-2311.38</v>
      </c>
      <c r="AU27" s="7"/>
      <c r="AV27" s="6"/>
      <c r="AW27" s="6"/>
      <c r="AX27" s="6"/>
      <c r="AY27" s="6"/>
      <c r="AZ27" s="6"/>
      <c r="BA27" s="6"/>
      <c r="BB27" s="6"/>
      <c r="BC27" s="6"/>
      <c r="BD27" s="6"/>
      <c r="BE27" s="6"/>
      <c r="BF27" s="6"/>
      <c r="BG27" s="6"/>
      <c r="BH27" s="6"/>
      <c r="BI27" s="6"/>
      <c r="BJ27" s="8"/>
      <c r="BZ27" s="7"/>
      <c r="CA27" s="6"/>
      <c r="CB27" s="6"/>
      <c r="CC27" s="6"/>
      <c r="CD27" s="6"/>
      <c r="CE27" s="6"/>
      <c r="CF27" s="6"/>
      <c r="CG27" s="6"/>
      <c r="CH27" s="6"/>
      <c r="CI27" s="6"/>
      <c r="CJ27" s="6"/>
      <c r="CK27" s="6"/>
      <c r="CL27" s="6"/>
      <c r="CM27" s="6"/>
      <c r="CN27" s="6"/>
      <c r="CO27" s="6"/>
      <c r="CP27" s="6"/>
      <c r="CQ27" s="6"/>
      <c r="CR27" s="6"/>
      <c r="CS27" s="6"/>
      <c r="CT27" s="8"/>
    </row>
    <row r="28" spans="2:102" x14ac:dyDescent="0.25">
      <c r="B28" s="7"/>
      <c r="C28" s="6"/>
      <c r="D28" s="6"/>
      <c r="E28" s="6"/>
      <c r="F28" s="6"/>
      <c r="G28" s="8"/>
      <c r="J28" s="7"/>
      <c r="K28" s="6"/>
      <c r="L28" s="6"/>
      <c r="M28" s="6"/>
      <c r="N28" s="6"/>
      <c r="O28" s="8"/>
      <c r="R28" s="7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8"/>
      <c r="AP28" s="21">
        <v>41684</v>
      </c>
      <c r="AQ28" s="1">
        <v>-356.36</v>
      </c>
      <c r="AU28" s="7"/>
      <c r="AV28" s="6"/>
      <c r="AW28" s="6"/>
      <c r="AX28" s="6"/>
      <c r="AY28" s="6"/>
      <c r="AZ28" s="6"/>
      <c r="BA28" s="6"/>
      <c r="BB28" s="6"/>
      <c r="BC28" s="6"/>
      <c r="BD28" s="6"/>
      <c r="BE28" s="6"/>
      <c r="BF28" s="6"/>
      <c r="BG28" s="6"/>
      <c r="BH28" s="6"/>
      <c r="BI28" s="6"/>
      <c r="BJ28" s="8"/>
      <c r="BZ28" s="7"/>
      <c r="CA28" s="6"/>
      <c r="CB28" s="6"/>
      <c r="CC28" s="6"/>
      <c r="CD28" s="6"/>
      <c r="CE28" s="6"/>
      <c r="CF28" s="6"/>
      <c r="CG28" s="6"/>
      <c r="CH28" s="6"/>
      <c r="CI28" s="6"/>
      <c r="CJ28" s="6"/>
      <c r="CK28" s="6"/>
      <c r="CL28" s="6"/>
      <c r="CM28" s="6"/>
      <c r="CN28" s="6"/>
      <c r="CO28" s="6"/>
      <c r="CP28" s="6"/>
      <c r="CQ28" s="6"/>
      <c r="CR28" s="6"/>
      <c r="CS28" s="6"/>
      <c r="CT28" s="8"/>
    </row>
    <row r="29" spans="2:102" x14ac:dyDescent="0.25">
      <c r="B29" s="7"/>
      <c r="C29" s="6"/>
      <c r="D29" s="6"/>
      <c r="E29" s="6"/>
      <c r="F29" s="6"/>
      <c r="G29" s="8"/>
      <c r="J29" s="7"/>
      <c r="K29" s="6"/>
      <c r="L29" s="6"/>
      <c r="M29" s="6"/>
      <c r="N29" s="6"/>
      <c r="O29" s="8"/>
      <c r="R29" s="7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8"/>
      <c r="AP29" s="21">
        <v>41688</v>
      </c>
      <c r="AQ29" s="1">
        <v>388.42</v>
      </c>
      <c r="AU29" s="7"/>
      <c r="AV29" s="6"/>
      <c r="AW29" s="6"/>
      <c r="AX29" s="6"/>
      <c r="AY29" s="6"/>
      <c r="AZ29" s="6"/>
      <c r="BA29" s="6"/>
      <c r="BB29" s="6"/>
      <c r="BC29" s="6"/>
      <c r="BD29" s="6"/>
      <c r="BE29" s="6"/>
      <c r="BF29" s="6"/>
      <c r="BG29" s="6"/>
      <c r="BH29" s="6"/>
      <c r="BI29" s="6"/>
      <c r="BJ29" s="8"/>
      <c r="BZ29" s="7"/>
      <c r="CA29" s="6"/>
      <c r="CB29" s="6"/>
      <c r="CC29" s="6"/>
      <c r="CD29" s="6"/>
      <c r="CE29" s="6"/>
      <c r="CF29" s="6"/>
      <c r="CG29" s="6"/>
      <c r="CH29" s="6"/>
      <c r="CI29" s="6"/>
      <c r="CJ29" s="6"/>
      <c r="CK29" s="6"/>
      <c r="CL29" s="6"/>
      <c r="CM29" s="6"/>
      <c r="CN29" s="6"/>
      <c r="CO29" s="6"/>
      <c r="CP29" s="6"/>
      <c r="CQ29" s="6"/>
      <c r="CR29" s="6"/>
      <c r="CS29" s="6"/>
      <c r="CT29" s="8"/>
    </row>
    <row r="30" spans="2:102" x14ac:dyDescent="0.25">
      <c r="B30" s="7"/>
      <c r="C30" s="6"/>
      <c r="D30" s="6"/>
      <c r="E30" s="6"/>
      <c r="F30" s="6"/>
      <c r="G30" s="8"/>
      <c r="J30" s="7"/>
      <c r="K30" s="6"/>
      <c r="L30" s="6"/>
      <c r="M30" s="6"/>
      <c r="N30" s="6"/>
      <c r="O30" s="8"/>
      <c r="R30" s="7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8"/>
      <c r="AP30" s="21">
        <v>41689</v>
      </c>
      <c r="AQ30" s="1">
        <v>-757.62</v>
      </c>
      <c r="AU30" s="7"/>
      <c r="AV30" s="6"/>
      <c r="AW30" s="6"/>
      <c r="AX30" s="6"/>
      <c r="AY30" s="6"/>
      <c r="AZ30" s="6"/>
      <c r="BA30" s="6"/>
      <c r="BB30" s="6"/>
      <c r="BC30" s="6"/>
      <c r="BD30" s="6"/>
      <c r="BE30" s="6"/>
      <c r="BF30" s="6"/>
      <c r="BG30" s="6"/>
      <c r="BH30" s="6"/>
      <c r="BI30" s="6"/>
      <c r="BJ30" s="8"/>
      <c r="BZ30" s="7"/>
      <c r="CA30" s="6"/>
      <c r="CB30" s="6"/>
      <c r="CC30" s="6"/>
      <c r="CD30" s="6"/>
      <c r="CE30" s="6"/>
      <c r="CF30" s="6"/>
      <c r="CG30" s="6"/>
      <c r="CH30" s="6"/>
      <c r="CI30" s="6"/>
      <c r="CJ30" s="6"/>
      <c r="CK30" s="6"/>
      <c r="CL30" s="6"/>
      <c r="CM30" s="6"/>
      <c r="CN30" s="6"/>
      <c r="CO30" s="6"/>
      <c r="CP30" s="6"/>
      <c r="CQ30" s="6"/>
      <c r="CR30" s="6"/>
      <c r="CS30" s="6"/>
      <c r="CT30" s="8"/>
    </row>
    <row r="31" spans="2:102" x14ac:dyDescent="0.25">
      <c r="B31" s="7"/>
      <c r="C31" s="6"/>
      <c r="D31" s="6"/>
      <c r="E31" s="6"/>
      <c r="F31" s="6"/>
      <c r="G31" s="8"/>
      <c r="J31" s="7"/>
      <c r="K31" s="6"/>
      <c r="L31" s="6"/>
      <c r="M31" s="6"/>
      <c r="N31" s="6"/>
      <c r="O31" s="8"/>
      <c r="R31" s="7"/>
      <c r="S31" s="6"/>
      <c r="T31" s="6"/>
      <c r="U31" s="6"/>
      <c r="V31" s="6"/>
      <c r="W31" s="6"/>
      <c r="X31" s="6"/>
      <c r="Y31" s="6"/>
      <c r="Z31" s="6"/>
      <c r="AA31" s="6"/>
      <c r="AB31" s="6"/>
      <c r="AC31" s="6"/>
      <c r="AD31" s="6"/>
      <c r="AE31" s="6"/>
      <c r="AF31" s="6"/>
      <c r="AG31" s="6"/>
      <c r="AH31" s="6"/>
      <c r="AI31" s="6"/>
      <c r="AJ31" s="6"/>
      <c r="AK31" s="6"/>
      <c r="AL31" s="8"/>
      <c r="AP31" s="21">
        <v>41690</v>
      </c>
      <c r="AQ31" s="1">
        <v>-1399.43</v>
      </c>
      <c r="AU31" s="7"/>
      <c r="AV31" s="6"/>
      <c r="AW31" s="6"/>
      <c r="AX31" s="6"/>
      <c r="AY31" s="6"/>
      <c r="AZ31" s="6"/>
      <c r="BA31" s="6"/>
      <c r="BB31" s="6"/>
      <c r="BC31" s="6"/>
      <c r="BD31" s="6"/>
      <c r="BE31" s="6"/>
      <c r="BF31" s="6"/>
      <c r="BG31" s="6"/>
      <c r="BH31" s="6"/>
      <c r="BI31" s="6"/>
      <c r="BJ31" s="8"/>
      <c r="BZ31" s="7"/>
      <c r="CA31" s="6"/>
      <c r="CB31" s="6"/>
      <c r="CC31" s="6"/>
      <c r="CD31" s="6"/>
      <c r="CE31" s="6"/>
      <c r="CF31" s="6"/>
      <c r="CG31" s="6"/>
      <c r="CH31" s="6"/>
      <c r="CI31" s="6"/>
      <c r="CJ31" s="6"/>
      <c r="CK31" s="6"/>
      <c r="CL31" s="6"/>
      <c r="CM31" s="6"/>
      <c r="CN31" s="6"/>
      <c r="CO31" s="6"/>
      <c r="CP31" s="6"/>
      <c r="CQ31" s="6"/>
      <c r="CR31" s="6"/>
      <c r="CS31" s="6"/>
      <c r="CT31" s="8"/>
    </row>
    <row r="32" spans="2:102" x14ac:dyDescent="0.25">
      <c r="B32" s="7"/>
      <c r="C32" s="6"/>
      <c r="D32" s="6"/>
      <c r="E32" s="6"/>
      <c r="F32" s="6"/>
      <c r="G32" s="8"/>
      <c r="J32" s="7"/>
      <c r="K32" s="6"/>
      <c r="L32" s="6"/>
      <c r="M32" s="6"/>
      <c r="N32" s="6"/>
      <c r="O32" s="8"/>
      <c r="R32" s="7"/>
      <c r="S32" s="6"/>
      <c r="T32" s="6"/>
      <c r="U32" s="6"/>
      <c r="V32" s="6"/>
      <c r="W32" s="6"/>
      <c r="X32" s="6"/>
      <c r="Y32" s="6"/>
      <c r="Z32" s="6"/>
      <c r="AA32" s="6"/>
      <c r="AB32" s="6"/>
      <c r="AC32" s="6"/>
      <c r="AD32" s="6"/>
      <c r="AE32" s="6"/>
      <c r="AF32" s="6"/>
      <c r="AG32" s="6"/>
      <c r="AH32" s="6"/>
      <c r="AI32" s="6"/>
      <c r="AJ32" s="6"/>
      <c r="AK32" s="6"/>
      <c r="AL32" s="8"/>
      <c r="AP32" s="21">
        <v>41691</v>
      </c>
      <c r="AQ32" s="1">
        <v>757.26</v>
      </c>
      <c r="AU32" s="7"/>
      <c r="AV32" s="6"/>
      <c r="AW32" s="6"/>
      <c r="AX32" s="6"/>
      <c r="AY32" s="6"/>
      <c r="AZ32" s="6"/>
      <c r="BA32" s="6"/>
      <c r="BB32" s="6"/>
      <c r="BC32" s="6"/>
      <c r="BD32" s="6"/>
      <c r="BE32" s="6"/>
      <c r="BF32" s="6"/>
      <c r="BG32" s="6"/>
      <c r="BH32" s="6"/>
      <c r="BI32" s="6"/>
      <c r="BJ32" s="8"/>
      <c r="BZ32" s="7"/>
      <c r="CA32" s="6"/>
      <c r="CB32" s="6"/>
      <c r="CC32" s="6"/>
      <c r="CD32" s="6"/>
      <c r="CE32" s="6"/>
      <c r="CF32" s="6"/>
      <c r="CG32" s="6"/>
      <c r="CH32" s="6"/>
      <c r="CI32" s="6"/>
      <c r="CJ32" s="6"/>
      <c r="CK32" s="6"/>
      <c r="CL32" s="6"/>
      <c r="CM32" s="6"/>
      <c r="CN32" s="6"/>
      <c r="CO32" s="6"/>
      <c r="CP32" s="6"/>
      <c r="CQ32" s="6"/>
      <c r="CR32" s="6"/>
      <c r="CS32" s="6"/>
      <c r="CT32" s="8"/>
    </row>
    <row r="33" spans="2:98" ht="15.75" thickBot="1" x14ac:dyDescent="0.3">
      <c r="B33" s="15"/>
      <c r="C33" s="16"/>
      <c r="D33" s="16"/>
      <c r="E33" s="16"/>
      <c r="F33" s="16"/>
      <c r="G33" s="17"/>
      <c r="J33" s="15"/>
      <c r="K33" s="16"/>
      <c r="L33" s="16"/>
      <c r="M33" s="16"/>
      <c r="N33" s="16"/>
      <c r="O33" s="17"/>
      <c r="R33" s="7"/>
      <c r="S33" s="6"/>
      <c r="T33" s="6"/>
      <c r="U33" s="6"/>
      <c r="V33" s="6"/>
      <c r="W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  <c r="AI33" s="6"/>
      <c r="AJ33" s="6"/>
      <c r="AK33" s="6"/>
      <c r="AL33" s="8"/>
      <c r="AP33" s="21">
        <v>41694</v>
      </c>
      <c r="AQ33" s="1">
        <v>798.5</v>
      </c>
      <c r="AU33" s="7"/>
      <c r="AV33" s="6"/>
      <c r="AW33" s="6"/>
      <c r="AX33" s="6"/>
      <c r="AY33" s="6"/>
      <c r="AZ33" s="6"/>
      <c r="BA33" s="6"/>
      <c r="BB33" s="6"/>
      <c r="BC33" s="6"/>
      <c r="BD33" s="6"/>
      <c r="BE33" s="6"/>
      <c r="BF33" s="6"/>
      <c r="BG33" s="6"/>
      <c r="BH33" s="6"/>
      <c r="BI33" s="6"/>
      <c r="BJ33" s="8"/>
      <c r="BZ33" s="7"/>
      <c r="CA33" s="6"/>
      <c r="CB33" s="6"/>
      <c r="CC33" s="6"/>
      <c r="CD33" s="6"/>
      <c r="CE33" s="6"/>
      <c r="CF33" s="6"/>
      <c r="CG33" s="6"/>
      <c r="CH33" s="6"/>
      <c r="CI33" s="6"/>
      <c r="CJ33" s="6"/>
      <c r="CK33" s="6"/>
      <c r="CL33" s="6"/>
      <c r="CM33" s="6"/>
      <c r="CN33" s="6"/>
      <c r="CO33" s="6"/>
      <c r="CP33" s="6"/>
      <c r="CQ33" s="6"/>
      <c r="CR33" s="6"/>
      <c r="CS33" s="6"/>
      <c r="CT33" s="8"/>
    </row>
    <row r="34" spans="2:98" x14ac:dyDescent="0.25">
      <c r="R34" s="7"/>
      <c r="S34" s="6"/>
      <c r="T34" s="6"/>
      <c r="U34" s="6"/>
      <c r="V34" s="6"/>
      <c r="W34" s="6"/>
      <c r="X34" s="6"/>
      <c r="Y34" s="6"/>
      <c r="Z34" s="6"/>
      <c r="AA34" s="6"/>
      <c r="AB34" s="6"/>
      <c r="AC34" s="6"/>
      <c r="AD34" s="6"/>
      <c r="AE34" s="6"/>
      <c r="AF34" s="6"/>
      <c r="AG34" s="6"/>
      <c r="AH34" s="6"/>
      <c r="AI34" s="6"/>
      <c r="AJ34" s="6"/>
      <c r="AK34" s="6"/>
      <c r="AL34" s="8"/>
      <c r="AP34" s="21">
        <v>41695</v>
      </c>
      <c r="AQ34" s="1">
        <v>454.67</v>
      </c>
      <c r="AU34" s="7"/>
      <c r="AV34" s="6"/>
      <c r="AW34" s="6"/>
      <c r="AX34" s="6"/>
      <c r="AY34" s="6"/>
      <c r="AZ34" s="6"/>
      <c r="BA34" s="6"/>
      <c r="BB34" s="6"/>
      <c r="BC34" s="6"/>
      <c r="BD34" s="6"/>
      <c r="BE34" s="6"/>
      <c r="BF34" s="6"/>
      <c r="BG34" s="6"/>
      <c r="BH34" s="6"/>
      <c r="BI34" s="6"/>
      <c r="BJ34" s="8"/>
      <c r="BZ34" s="7"/>
      <c r="CA34" s="6"/>
      <c r="CB34" s="6"/>
      <c r="CC34" s="6"/>
      <c r="CD34" s="6"/>
      <c r="CE34" s="6"/>
      <c r="CF34" s="6"/>
      <c r="CG34" s="6"/>
      <c r="CH34" s="6"/>
      <c r="CI34" s="6"/>
      <c r="CJ34" s="6"/>
      <c r="CK34" s="6"/>
      <c r="CL34" s="6"/>
      <c r="CM34" s="6"/>
      <c r="CN34" s="6"/>
      <c r="CO34" s="6"/>
      <c r="CP34" s="6"/>
      <c r="CQ34" s="6"/>
      <c r="CR34" s="6"/>
      <c r="CS34" s="6"/>
      <c r="CT34" s="8"/>
    </row>
    <row r="35" spans="2:98" x14ac:dyDescent="0.25">
      <c r="R35" s="7"/>
      <c r="S35" s="6"/>
      <c r="T35" s="6"/>
      <c r="U35" s="6"/>
      <c r="V35" s="6"/>
      <c r="W35" s="6"/>
      <c r="X35" s="6"/>
      <c r="Y35" s="6"/>
      <c r="Z35" s="6"/>
      <c r="AA35" s="6"/>
      <c r="AB35" s="6"/>
      <c r="AC35" s="6"/>
      <c r="AD35" s="6"/>
      <c r="AE35" s="6"/>
      <c r="AF35" s="6"/>
      <c r="AG35" s="6"/>
      <c r="AH35" s="6"/>
      <c r="AI35" s="6"/>
      <c r="AJ35" s="6"/>
      <c r="AK35" s="6"/>
      <c r="AL35" s="8"/>
      <c r="AP35" s="21">
        <v>41696</v>
      </c>
      <c r="AQ35" s="1">
        <v>358.39</v>
      </c>
      <c r="AU35" s="7"/>
      <c r="AV35" s="6"/>
      <c r="AW35" s="6"/>
      <c r="AX35" s="6"/>
      <c r="AY35" s="6"/>
      <c r="AZ35" s="6"/>
      <c r="BA35" s="6"/>
      <c r="BB35" s="6"/>
      <c r="BC35" s="6"/>
      <c r="BD35" s="6"/>
      <c r="BE35" s="6"/>
      <c r="BF35" s="6"/>
      <c r="BG35" s="6"/>
      <c r="BH35" s="6"/>
      <c r="BI35" s="6"/>
      <c r="BJ35" s="8"/>
      <c r="BZ35" s="7"/>
      <c r="CA35" s="6"/>
      <c r="CB35" s="6"/>
      <c r="CC35" s="6"/>
      <c r="CD35" s="6"/>
      <c r="CE35" s="6"/>
      <c r="CF35" s="6"/>
      <c r="CG35" s="6"/>
      <c r="CH35" s="6"/>
      <c r="CI35" s="6"/>
      <c r="CJ35" s="6"/>
      <c r="CK35" s="6"/>
      <c r="CL35" s="6"/>
      <c r="CM35" s="6"/>
      <c r="CN35" s="6"/>
      <c r="CO35" s="6"/>
      <c r="CP35" s="6"/>
      <c r="CQ35" s="6"/>
      <c r="CR35" s="6"/>
      <c r="CS35" s="6"/>
      <c r="CT35" s="8"/>
    </row>
    <row r="36" spans="2:98" x14ac:dyDescent="0.25">
      <c r="R36" s="7"/>
      <c r="S36" s="6"/>
      <c r="T36" s="6"/>
      <c r="U36" s="6"/>
      <c r="V36" s="6"/>
      <c r="W36" s="6"/>
      <c r="X36" s="6"/>
      <c r="Y36" s="6"/>
      <c r="Z36" s="6"/>
      <c r="AA36" s="6"/>
      <c r="AB36" s="6"/>
      <c r="AC36" s="6"/>
      <c r="AD36" s="6"/>
      <c r="AE36" s="6"/>
      <c r="AF36" s="6"/>
      <c r="AG36" s="6"/>
      <c r="AH36" s="6"/>
      <c r="AI36" s="6"/>
      <c r="AJ36" s="6"/>
      <c r="AK36" s="6"/>
      <c r="AL36" s="8"/>
      <c r="AP36" s="21">
        <v>41697</v>
      </c>
      <c r="AQ36" s="1">
        <v>232.62</v>
      </c>
      <c r="AU36" s="7"/>
      <c r="AV36" s="6"/>
      <c r="AW36" s="6"/>
      <c r="AX36" s="6"/>
      <c r="AY36" s="6"/>
      <c r="AZ36" s="6"/>
      <c r="BA36" s="6"/>
      <c r="BB36" s="6"/>
      <c r="BC36" s="6"/>
      <c r="BD36" s="6"/>
      <c r="BE36" s="6"/>
      <c r="BF36" s="6"/>
      <c r="BG36" s="6"/>
      <c r="BH36" s="6"/>
      <c r="BI36" s="6"/>
      <c r="BJ36" s="8"/>
      <c r="BZ36" s="7"/>
      <c r="CA36" s="6"/>
      <c r="CB36" s="6"/>
      <c r="CC36" s="6"/>
      <c r="CD36" s="6"/>
      <c r="CE36" s="6"/>
      <c r="CF36" s="6"/>
      <c r="CG36" s="6"/>
      <c r="CH36" s="6"/>
      <c r="CI36" s="6"/>
      <c r="CJ36" s="6"/>
      <c r="CK36" s="6"/>
      <c r="CL36" s="6"/>
      <c r="CM36" s="6"/>
      <c r="CN36" s="6"/>
      <c r="CO36" s="6"/>
      <c r="CP36" s="6"/>
      <c r="CQ36" s="6"/>
      <c r="CR36" s="6"/>
      <c r="CS36" s="6"/>
      <c r="CT36" s="8"/>
    </row>
    <row r="37" spans="2:98" x14ac:dyDescent="0.25">
      <c r="R37" s="7"/>
      <c r="S37" s="6"/>
      <c r="T37" s="6"/>
      <c r="U37" s="6"/>
      <c r="V37" s="6"/>
      <c r="W37" s="6"/>
      <c r="X37" s="6"/>
      <c r="Y37" s="6"/>
      <c r="Z37" s="6"/>
      <c r="AA37" s="6"/>
      <c r="AB37" s="6"/>
      <c r="AC37" s="6"/>
      <c r="AD37" s="6"/>
      <c r="AE37" s="6"/>
      <c r="AF37" s="6"/>
      <c r="AG37" s="6"/>
      <c r="AH37" s="6"/>
      <c r="AI37" s="6"/>
      <c r="AJ37" s="6"/>
      <c r="AK37" s="6"/>
      <c r="AL37" s="8"/>
      <c r="AP37" s="21">
        <v>41701</v>
      </c>
      <c r="AQ37" s="1">
        <v>-153.61000000000001</v>
      </c>
      <c r="AU37" s="7"/>
      <c r="AV37" s="6"/>
      <c r="AW37" s="6"/>
      <c r="AX37" s="6"/>
      <c r="AY37" s="6"/>
      <c r="AZ37" s="6"/>
      <c r="BA37" s="6"/>
      <c r="BB37" s="6"/>
      <c r="BC37" s="6"/>
      <c r="BD37" s="6"/>
      <c r="BE37" s="6"/>
      <c r="BF37" s="6"/>
      <c r="BG37" s="6"/>
      <c r="BH37" s="6"/>
      <c r="BI37" s="6"/>
      <c r="BJ37" s="8"/>
      <c r="BZ37" s="7"/>
      <c r="CA37" s="6"/>
      <c r="CB37" s="6"/>
      <c r="CC37" s="6"/>
      <c r="CD37" s="6"/>
      <c r="CE37" s="6"/>
      <c r="CF37" s="6"/>
      <c r="CG37" s="6"/>
      <c r="CH37" s="6"/>
      <c r="CI37" s="6"/>
      <c r="CJ37" s="6"/>
      <c r="CK37" s="6"/>
      <c r="CL37" s="6"/>
      <c r="CM37" s="6"/>
      <c r="CN37" s="6"/>
      <c r="CO37" s="6"/>
      <c r="CP37" s="6"/>
      <c r="CQ37" s="6"/>
      <c r="CR37" s="6"/>
      <c r="CS37" s="6"/>
      <c r="CT37" s="8"/>
    </row>
    <row r="38" spans="2:98" ht="15.75" thickBot="1" x14ac:dyDescent="0.3">
      <c r="R38" s="15"/>
      <c r="S38" s="16"/>
      <c r="T38" s="16"/>
      <c r="U38" s="16"/>
      <c r="V38" s="16"/>
      <c r="W38" s="16"/>
      <c r="X38" s="16"/>
      <c r="Y38" s="16"/>
      <c r="Z38" s="16"/>
      <c r="AA38" s="16"/>
      <c r="AB38" s="16"/>
      <c r="AC38" s="16"/>
      <c r="AD38" s="16"/>
      <c r="AE38" s="16"/>
      <c r="AF38" s="16"/>
      <c r="AG38" s="16"/>
      <c r="AH38" s="16"/>
      <c r="AI38" s="16"/>
      <c r="AJ38" s="16"/>
      <c r="AK38" s="16"/>
      <c r="AL38" s="17"/>
      <c r="AP38" s="21">
        <v>41702</v>
      </c>
      <c r="AQ38" s="1">
        <v>6790.78</v>
      </c>
      <c r="AU38" s="7"/>
      <c r="AV38" s="6"/>
      <c r="AW38" s="6"/>
      <c r="AX38" s="6"/>
      <c r="AY38" s="6"/>
      <c r="AZ38" s="6"/>
      <c r="BA38" s="6"/>
      <c r="BB38" s="6"/>
      <c r="BC38" s="6"/>
      <c r="BD38" s="6"/>
      <c r="BE38" s="6"/>
      <c r="BF38" s="6"/>
      <c r="BG38" s="6"/>
      <c r="BH38" s="6"/>
      <c r="BI38" s="6"/>
      <c r="BJ38" s="8"/>
      <c r="BZ38" s="7"/>
      <c r="CA38" s="6"/>
      <c r="CB38" s="6"/>
      <c r="CC38" s="6"/>
      <c r="CD38" s="6"/>
      <c r="CE38" s="6"/>
      <c r="CF38" s="6"/>
      <c r="CG38" s="6"/>
      <c r="CH38" s="6"/>
      <c r="CI38" s="6"/>
      <c r="CJ38" s="6"/>
      <c r="CK38" s="6"/>
      <c r="CL38" s="6"/>
      <c r="CM38" s="6"/>
      <c r="CN38" s="6"/>
      <c r="CO38" s="6"/>
      <c r="CP38" s="6"/>
      <c r="CQ38" s="6"/>
      <c r="CR38" s="6"/>
      <c r="CS38" s="6"/>
      <c r="CT38" s="8"/>
    </row>
    <row r="39" spans="2:98" x14ac:dyDescent="0.25">
      <c r="AP39" s="21">
        <v>41703</v>
      </c>
      <c r="AQ39" s="1">
        <v>212.82</v>
      </c>
      <c r="AU39" s="7"/>
      <c r="AV39" s="6"/>
      <c r="AW39" s="6"/>
      <c r="AX39" s="6"/>
      <c r="AY39" s="6"/>
      <c r="AZ39" s="6"/>
      <c r="BA39" s="6"/>
      <c r="BB39" s="6"/>
      <c r="BC39" s="6"/>
      <c r="BD39" s="6"/>
      <c r="BE39" s="6"/>
      <c r="BF39" s="6"/>
      <c r="BG39" s="6"/>
      <c r="BH39" s="6"/>
      <c r="BI39" s="6"/>
      <c r="BJ39" s="8"/>
      <c r="BZ39" s="7"/>
      <c r="CA39" s="6"/>
      <c r="CB39" s="6"/>
      <c r="CC39" s="6"/>
      <c r="CD39" s="6"/>
      <c r="CE39" s="6"/>
      <c r="CF39" s="6"/>
      <c r="CG39" s="6"/>
      <c r="CH39" s="6"/>
      <c r="CI39" s="6"/>
      <c r="CJ39" s="6"/>
      <c r="CK39" s="6"/>
      <c r="CL39" s="6"/>
      <c r="CM39" s="6"/>
      <c r="CN39" s="6"/>
      <c r="CO39" s="6"/>
      <c r="CP39" s="6"/>
      <c r="CQ39" s="6"/>
      <c r="CR39" s="6"/>
      <c r="CS39" s="6"/>
      <c r="CT39" s="8"/>
    </row>
    <row r="40" spans="2:98" x14ac:dyDescent="0.25">
      <c r="AP40" s="21">
        <v>41704</v>
      </c>
      <c r="AQ40" s="1">
        <v>1363.1</v>
      </c>
      <c r="AU40" s="7"/>
      <c r="AV40" s="6"/>
      <c r="AW40" s="6"/>
      <c r="AX40" s="6"/>
      <c r="AY40" s="6"/>
      <c r="AZ40" s="6"/>
      <c r="BA40" s="6"/>
      <c r="BB40" s="6"/>
      <c r="BC40" s="6"/>
      <c r="BD40" s="6"/>
      <c r="BE40" s="6"/>
      <c r="BF40" s="6"/>
      <c r="BG40" s="6"/>
      <c r="BH40" s="6"/>
      <c r="BI40" s="6"/>
      <c r="BJ40" s="8"/>
      <c r="BZ40" s="7"/>
      <c r="CA40" s="6"/>
      <c r="CB40" s="6"/>
      <c r="CC40" s="6"/>
      <c r="CD40" s="6"/>
      <c r="CE40" s="6"/>
      <c r="CF40" s="6"/>
      <c r="CG40" s="6"/>
      <c r="CH40" s="6"/>
      <c r="CI40" s="6"/>
      <c r="CJ40" s="6"/>
      <c r="CK40" s="6"/>
      <c r="CL40" s="6"/>
      <c r="CM40" s="6"/>
      <c r="CN40" s="6"/>
      <c r="CO40" s="6"/>
      <c r="CP40" s="6"/>
      <c r="CQ40" s="6"/>
      <c r="CR40" s="6"/>
      <c r="CS40" s="6"/>
      <c r="CT40" s="8"/>
    </row>
    <row r="41" spans="2:98" x14ac:dyDescent="0.25">
      <c r="AP41" s="21">
        <v>41705</v>
      </c>
      <c r="AQ41" s="1">
        <v>1962.7</v>
      </c>
      <c r="AU41" s="7"/>
      <c r="AV41" s="6"/>
      <c r="AW41" s="6"/>
      <c r="AX41" s="6"/>
      <c r="AY41" s="6"/>
      <c r="AZ41" s="6"/>
      <c r="BA41" s="6"/>
      <c r="BB41" s="6"/>
      <c r="BC41" s="6"/>
      <c r="BD41" s="6"/>
      <c r="BE41" s="6"/>
      <c r="BF41" s="6"/>
      <c r="BG41" s="6"/>
      <c r="BH41" s="6"/>
      <c r="BI41" s="6"/>
      <c r="BJ41" s="8"/>
      <c r="BZ41" s="7"/>
      <c r="CA41" s="6"/>
      <c r="CB41" s="6"/>
      <c r="CC41" s="6"/>
      <c r="CD41" s="6"/>
      <c r="CE41" s="6"/>
      <c r="CF41" s="6"/>
      <c r="CG41" s="6"/>
      <c r="CH41" s="6"/>
      <c r="CI41" s="6"/>
      <c r="CJ41" s="6"/>
      <c r="CK41" s="6"/>
      <c r="CL41" s="6"/>
      <c r="CM41" s="6"/>
      <c r="CN41" s="6"/>
      <c r="CO41" s="6"/>
      <c r="CP41" s="6"/>
      <c r="CQ41" s="6"/>
      <c r="CR41" s="6"/>
      <c r="CS41" s="6"/>
      <c r="CT41" s="8"/>
    </row>
    <row r="42" spans="2:98" x14ac:dyDescent="0.25">
      <c r="AP42" s="21">
        <v>41708</v>
      </c>
      <c r="AQ42" s="1">
        <v>552.25</v>
      </c>
      <c r="AU42" s="7"/>
      <c r="AV42" s="6"/>
      <c r="AW42" s="6"/>
      <c r="AX42" s="6"/>
      <c r="AY42" s="6"/>
      <c r="AZ42" s="6"/>
      <c r="BA42" s="6"/>
      <c r="BB42" s="6"/>
      <c r="BC42" s="6"/>
      <c r="BD42" s="6"/>
      <c r="BE42" s="6"/>
      <c r="BF42" s="6"/>
      <c r="BG42" s="6"/>
      <c r="BH42" s="6"/>
      <c r="BI42" s="6"/>
      <c r="BJ42" s="8"/>
      <c r="BZ42" s="7"/>
      <c r="CA42" s="6"/>
      <c r="CB42" s="6"/>
      <c r="CC42" s="6"/>
      <c r="CD42" s="6"/>
      <c r="CE42" s="6"/>
      <c r="CF42" s="6"/>
      <c r="CG42" s="6"/>
      <c r="CH42" s="6"/>
      <c r="CI42" s="6"/>
      <c r="CJ42" s="6"/>
      <c r="CK42" s="6"/>
      <c r="CL42" s="6"/>
      <c r="CM42" s="6"/>
      <c r="CN42" s="6"/>
      <c r="CO42" s="6"/>
      <c r="CP42" s="6"/>
      <c r="CQ42" s="6"/>
      <c r="CR42" s="6"/>
      <c r="CS42" s="6"/>
      <c r="CT42" s="8"/>
    </row>
    <row r="43" spans="2:98" x14ac:dyDescent="0.25">
      <c r="AP43" s="21">
        <v>41709</v>
      </c>
      <c r="AQ43" s="1">
        <v>-625.79999999999995</v>
      </c>
      <c r="AU43" s="7"/>
      <c r="AV43" s="6"/>
      <c r="AW43" s="6"/>
      <c r="AX43" s="6"/>
      <c r="AY43" s="6"/>
      <c r="AZ43" s="6"/>
      <c r="BA43" s="6"/>
      <c r="BB43" s="6"/>
      <c r="BC43" s="6"/>
      <c r="BD43" s="6"/>
      <c r="BE43" s="6"/>
      <c r="BF43" s="6"/>
      <c r="BG43" s="6"/>
      <c r="BH43" s="6"/>
      <c r="BI43" s="6"/>
      <c r="BJ43" s="8"/>
      <c r="BZ43" s="7"/>
      <c r="CA43" s="6"/>
      <c r="CB43" s="6"/>
      <c r="CC43" s="6"/>
      <c r="CD43" s="6"/>
      <c r="CE43" s="6"/>
      <c r="CF43" s="6"/>
      <c r="CG43" s="6"/>
      <c r="CH43" s="6"/>
      <c r="CI43" s="6"/>
      <c r="CJ43" s="6"/>
      <c r="CK43" s="6"/>
      <c r="CL43" s="6"/>
      <c r="CM43" s="6"/>
      <c r="CN43" s="6"/>
      <c r="CO43" s="6"/>
      <c r="CP43" s="6"/>
      <c r="CQ43" s="6"/>
      <c r="CR43" s="6"/>
      <c r="CS43" s="6"/>
      <c r="CT43" s="8"/>
    </row>
    <row r="44" spans="2:98" x14ac:dyDescent="0.25">
      <c r="AP44" s="21">
        <v>41710</v>
      </c>
      <c r="AQ44" s="1">
        <v>-2930.7</v>
      </c>
      <c r="AU44" s="7"/>
      <c r="AV44" s="6"/>
      <c r="AW44" s="6"/>
      <c r="AX44" s="6"/>
      <c r="AY44" s="6"/>
      <c r="AZ44" s="6"/>
      <c r="BA44" s="6"/>
      <c r="BB44" s="6"/>
      <c r="BC44" s="6"/>
      <c r="BD44" s="6"/>
      <c r="BE44" s="6"/>
      <c r="BF44" s="6"/>
      <c r="BG44" s="6"/>
      <c r="BH44" s="6"/>
      <c r="BI44" s="6"/>
      <c r="BJ44" s="8"/>
      <c r="BZ44" s="7"/>
      <c r="CA44" s="6"/>
      <c r="CB44" s="6"/>
      <c r="CC44" s="6"/>
      <c r="CD44" s="6"/>
      <c r="CE44" s="6"/>
      <c r="CF44" s="6"/>
      <c r="CG44" s="6"/>
      <c r="CH44" s="6"/>
      <c r="CI44" s="6"/>
      <c r="CJ44" s="6"/>
      <c r="CK44" s="6"/>
      <c r="CL44" s="6"/>
      <c r="CM44" s="6"/>
      <c r="CN44" s="6"/>
      <c r="CO44" s="6"/>
      <c r="CP44" s="6"/>
      <c r="CQ44" s="6"/>
      <c r="CR44" s="6"/>
      <c r="CS44" s="6"/>
      <c r="CT44" s="8"/>
    </row>
    <row r="45" spans="2:98" x14ac:dyDescent="0.25">
      <c r="AP45" s="21">
        <v>41711</v>
      </c>
      <c r="AQ45" s="1">
        <v>-421.52</v>
      </c>
      <c r="AU45" s="7"/>
      <c r="AV45" s="6"/>
      <c r="AW45" s="6"/>
      <c r="AX45" s="6"/>
      <c r="AY45" s="6"/>
      <c r="AZ45" s="6"/>
      <c r="BA45" s="6"/>
      <c r="BB45" s="6"/>
      <c r="BC45" s="6"/>
      <c r="BD45" s="6"/>
      <c r="BE45" s="6"/>
      <c r="BF45" s="6"/>
      <c r="BG45" s="6"/>
      <c r="BH45" s="6"/>
      <c r="BI45" s="6"/>
      <c r="BJ45" s="8"/>
      <c r="BZ45" s="7"/>
      <c r="CA45" s="6"/>
      <c r="CB45" s="6"/>
      <c r="CC45" s="6"/>
      <c r="CD45" s="6"/>
      <c r="CE45" s="6"/>
      <c r="CF45" s="6"/>
      <c r="CG45" s="6"/>
      <c r="CH45" s="6"/>
      <c r="CI45" s="6"/>
      <c r="CJ45" s="6"/>
      <c r="CK45" s="6"/>
      <c r="CL45" s="6"/>
      <c r="CM45" s="6"/>
      <c r="CN45" s="6"/>
      <c r="CO45" s="6"/>
      <c r="CP45" s="6"/>
      <c r="CQ45" s="6"/>
      <c r="CR45" s="6"/>
      <c r="CS45" s="6"/>
      <c r="CT45" s="8"/>
    </row>
    <row r="46" spans="2:98" x14ac:dyDescent="0.25">
      <c r="AP46" s="21">
        <v>41712</v>
      </c>
      <c r="AQ46" s="1">
        <v>-689.26</v>
      </c>
      <c r="AU46" s="7"/>
      <c r="AV46" s="6"/>
      <c r="AW46" s="6"/>
      <c r="AX46" s="6"/>
      <c r="AY46" s="6"/>
      <c r="AZ46" s="6"/>
      <c r="BA46" s="6"/>
      <c r="BB46" s="6"/>
      <c r="BC46" s="6"/>
      <c r="BD46" s="6"/>
      <c r="BE46" s="6"/>
      <c r="BF46" s="6"/>
      <c r="BG46" s="6"/>
      <c r="BH46" s="6"/>
      <c r="BI46" s="6"/>
      <c r="BJ46" s="8"/>
      <c r="BZ46" s="7"/>
      <c r="CA46" s="6"/>
      <c r="CB46" s="6"/>
      <c r="CC46" s="6"/>
      <c r="CD46" s="6"/>
      <c r="CE46" s="6"/>
      <c r="CF46" s="6"/>
      <c r="CG46" s="6"/>
      <c r="CH46" s="6"/>
      <c r="CI46" s="6"/>
      <c r="CJ46" s="6"/>
      <c r="CK46" s="6"/>
      <c r="CL46" s="6"/>
      <c r="CM46" s="6"/>
      <c r="CN46" s="6"/>
      <c r="CO46" s="6"/>
      <c r="CP46" s="6"/>
      <c r="CQ46" s="6"/>
      <c r="CR46" s="6"/>
      <c r="CS46" s="6"/>
      <c r="CT46" s="8"/>
    </row>
    <row r="47" spans="2:98" x14ac:dyDescent="0.25">
      <c r="AP47" s="21">
        <v>41715</v>
      </c>
      <c r="AQ47" s="1">
        <v>14014.81</v>
      </c>
      <c r="AU47" s="7"/>
      <c r="AV47" s="6"/>
      <c r="AW47" s="6"/>
      <c r="AX47" s="6"/>
      <c r="AY47" s="6"/>
      <c r="AZ47" s="6"/>
      <c r="BA47" s="6"/>
      <c r="BB47" s="6"/>
      <c r="BC47" s="6"/>
      <c r="BD47" s="6"/>
      <c r="BE47" s="6"/>
      <c r="BF47" s="6"/>
      <c r="BG47" s="6"/>
      <c r="BH47" s="6"/>
      <c r="BI47" s="6"/>
      <c r="BJ47" s="8"/>
      <c r="BZ47" s="7"/>
      <c r="CA47" s="6"/>
      <c r="CB47" s="6"/>
      <c r="CC47" s="6"/>
      <c r="CD47" s="6"/>
      <c r="CE47" s="6"/>
      <c r="CF47" s="6"/>
      <c r="CG47" s="6"/>
      <c r="CH47" s="6"/>
      <c r="CI47" s="6"/>
      <c r="CJ47" s="6"/>
      <c r="CK47" s="6"/>
      <c r="CL47" s="6"/>
      <c r="CM47" s="6"/>
      <c r="CN47" s="6"/>
      <c r="CO47" s="6"/>
      <c r="CP47" s="6"/>
      <c r="CQ47" s="6"/>
      <c r="CR47" s="6"/>
      <c r="CS47" s="6"/>
      <c r="CT47" s="8"/>
    </row>
    <row r="48" spans="2:98" x14ac:dyDescent="0.25">
      <c r="AP48" s="21">
        <v>41716</v>
      </c>
      <c r="AQ48" s="1">
        <v>1309.24</v>
      </c>
      <c r="AU48" s="7"/>
      <c r="AV48" s="6"/>
      <c r="AW48" s="6"/>
      <c r="AX48" s="6"/>
      <c r="AY48" s="6"/>
      <c r="AZ48" s="6"/>
      <c r="BA48" s="6"/>
      <c r="BB48" s="6"/>
      <c r="BC48" s="6"/>
      <c r="BD48" s="6"/>
      <c r="BE48" s="6"/>
      <c r="BF48" s="6"/>
      <c r="BG48" s="6"/>
      <c r="BH48" s="6"/>
      <c r="BI48" s="6"/>
      <c r="BJ48" s="8"/>
      <c r="BZ48" s="7"/>
      <c r="CA48" s="6"/>
      <c r="CB48" s="6"/>
      <c r="CC48" s="6"/>
      <c r="CD48" s="6"/>
      <c r="CE48" s="6"/>
      <c r="CF48" s="6"/>
      <c r="CG48" s="6"/>
      <c r="CH48" s="6"/>
      <c r="CI48" s="6"/>
      <c r="CJ48" s="6"/>
      <c r="CK48" s="6"/>
      <c r="CL48" s="6"/>
      <c r="CM48" s="6"/>
      <c r="CN48" s="6"/>
      <c r="CO48" s="6"/>
      <c r="CP48" s="6"/>
      <c r="CQ48" s="6"/>
      <c r="CR48" s="6"/>
      <c r="CS48" s="6"/>
      <c r="CT48" s="8"/>
    </row>
    <row r="49" spans="42:98" x14ac:dyDescent="0.25">
      <c r="AP49" s="21">
        <v>41717</v>
      </c>
      <c r="AQ49" s="1">
        <v>-66.64</v>
      </c>
      <c r="AU49" s="7"/>
      <c r="AV49" s="6"/>
      <c r="AW49" s="6"/>
      <c r="AX49" s="6"/>
      <c r="AY49" s="6"/>
      <c r="AZ49" s="6"/>
      <c r="BA49" s="6"/>
      <c r="BB49" s="6"/>
      <c r="BC49" s="6"/>
      <c r="BD49" s="6"/>
      <c r="BE49" s="6"/>
      <c r="BF49" s="6"/>
      <c r="BG49" s="6"/>
      <c r="BH49" s="6"/>
      <c r="BI49" s="6"/>
      <c r="BJ49" s="8"/>
      <c r="BZ49" s="7"/>
      <c r="CA49" s="6"/>
      <c r="CB49" s="6"/>
      <c r="CC49" s="6"/>
      <c r="CD49" s="6"/>
      <c r="CE49" s="6"/>
      <c r="CF49" s="6"/>
      <c r="CG49" s="6"/>
      <c r="CH49" s="6"/>
      <c r="CI49" s="6"/>
      <c r="CJ49" s="6"/>
      <c r="CK49" s="6"/>
      <c r="CL49" s="6"/>
      <c r="CM49" s="6"/>
      <c r="CN49" s="6"/>
      <c r="CO49" s="6"/>
      <c r="CP49" s="6"/>
      <c r="CQ49" s="6"/>
      <c r="CR49" s="6"/>
      <c r="CS49" s="6"/>
      <c r="CT49" s="8"/>
    </row>
    <row r="50" spans="42:98" x14ac:dyDescent="0.25">
      <c r="AP50" s="21">
        <v>41718</v>
      </c>
      <c r="AQ50" s="1">
        <v>-1184.22</v>
      </c>
      <c r="AU50" s="7"/>
      <c r="AV50" s="6"/>
      <c r="AW50" s="6"/>
      <c r="AX50" s="6"/>
      <c r="AY50" s="6"/>
      <c r="AZ50" s="6"/>
      <c r="BA50" s="6"/>
      <c r="BB50" s="6"/>
      <c r="BC50" s="6"/>
      <c r="BD50" s="6"/>
      <c r="BE50" s="6"/>
      <c r="BF50" s="6"/>
      <c r="BG50" s="6"/>
      <c r="BH50" s="6"/>
      <c r="BI50" s="6"/>
      <c r="BJ50" s="8"/>
      <c r="BZ50" s="7"/>
      <c r="CA50" s="6"/>
      <c r="CB50" s="6"/>
      <c r="CC50" s="6"/>
      <c r="CD50" s="6"/>
      <c r="CE50" s="6"/>
      <c r="CF50" s="6"/>
      <c r="CG50" s="6"/>
      <c r="CH50" s="6"/>
      <c r="CI50" s="6"/>
      <c r="CJ50" s="6"/>
      <c r="CK50" s="6"/>
      <c r="CL50" s="6"/>
      <c r="CM50" s="6"/>
      <c r="CN50" s="6"/>
      <c r="CO50" s="6"/>
      <c r="CP50" s="6"/>
      <c r="CQ50" s="6"/>
      <c r="CR50" s="6"/>
      <c r="CS50" s="6"/>
      <c r="CT50" s="8"/>
    </row>
    <row r="51" spans="42:98" x14ac:dyDescent="0.25">
      <c r="AP51" s="21">
        <v>41719</v>
      </c>
      <c r="AQ51" s="1">
        <v>1643.42</v>
      </c>
      <c r="AU51" s="7"/>
      <c r="AV51" s="6"/>
      <c r="AW51" s="6"/>
      <c r="AX51" s="6"/>
      <c r="AY51" s="6"/>
      <c r="AZ51" s="6"/>
      <c r="BA51" s="6"/>
      <c r="BB51" s="6"/>
      <c r="BC51" s="6"/>
      <c r="BD51" s="6"/>
      <c r="BE51" s="6"/>
      <c r="BF51" s="6"/>
      <c r="BG51" s="6"/>
      <c r="BH51" s="6"/>
      <c r="BI51" s="6"/>
      <c r="BJ51" s="8"/>
      <c r="BZ51" s="7"/>
      <c r="CA51" s="6"/>
      <c r="CB51" s="6"/>
      <c r="CC51" s="6"/>
      <c r="CD51" s="6"/>
      <c r="CE51" s="6"/>
      <c r="CF51" s="6"/>
      <c r="CG51" s="6"/>
      <c r="CH51" s="6"/>
      <c r="CI51" s="6"/>
      <c r="CJ51" s="6"/>
      <c r="CK51" s="6"/>
      <c r="CL51" s="6"/>
      <c r="CM51" s="6"/>
      <c r="CN51" s="6"/>
      <c r="CO51" s="6"/>
      <c r="CP51" s="6"/>
      <c r="CQ51" s="6"/>
      <c r="CR51" s="6"/>
      <c r="CS51" s="6"/>
      <c r="CT51" s="8"/>
    </row>
    <row r="52" spans="42:98" ht="15.75" thickBot="1" x14ac:dyDescent="0.3">
      <c r="AP52" s="21">
        <v>41722</v>
      </c>
      <c r="AQ52" s="1">
        <v>-413.75</v>
      </c>
      <c r="AU52" s="7"/>
      <c r="AV52" s="6"/>
      <c r="AW52" s="6"/>
      <c r="AX52" s="6"/>
      <c r="AY52" s="6"/>
      <c r="AZ52" s="6"/>
      <c r="BA52" s="6"/>
      <c r="BB52" s="6"/>
      <c r="BC52" s="6"/>
      <c r="BD52" s="6"/>
      <c r="BE52" s="6"/>
      <c r="BF52" s="6"/>
      <c r="BG52" s="6"/>
      <c r="BH52" s="6"/>
      <c r="BI52" s="6"/>
      <c r="BJ52" s="8"/>
      <c r="BZ52" s="15"/>
      <c r="CA52" s="16"/>
      <c r="CB52" s="16"/>
      <c r="CC52" s="16"/>
      <c r="CD52" s="16"/>
      <c r="CE52" s="16"/>
      <c r="CF52" s="16"/>
      <c r="CG52" s="16"/>
      <c r="CH52" s="16"/>
      <c r="CI52" s="16"/>
      <c r="CJ52" s="16"/>
      <c r="CK52" s="16"/>
      <c r="CL52" s="16"/>
      <c r="CM52" s="16"/>
      <c r="CN52" s="16"/>
      <c r="CO52" s="16"/>
      <c r="CP52" s="16"/>
      <c r="CQ52" s="16"/>
      <c r="CR52" s="16"/>
      <c r="CS52" s="16"/>
      <c r="CT52" s="17"/>
    </row>
    <row r="53" spans="42:98" x14ac:dyDescent="0.25">
      <c r="AP53" s="21">
        <v>41723</v>
      </c>
      <c r="AQ53" s="1">
        <v>1771.27</v>
      </c>
      <c r="AU53" s="7"/>
      <c r="AV53" s="6"/>
      <c r="AW53" s="6"/>
      <c r="AX53" s="6"/>
      <c r="AY53" s="6"/>
      <c r="AZ53" s="6"/>
      <c r="BA53" s="6"/>
      <c r="BB53" s="6"/>
      <c r="BC53" s="6"/>
      <c r="BD53" s="6"/>
      <c r="BE53" s="6"/>
      <c r="BF53" s="6"/>
      <c r="BG53" s="6"/>
      <c r="BH53" s="6"/>
      <c r="BI53" s="6"/>
      <c r="BJ53" s="8"/>
    </row>
    <row r="54" spans="42:98" x14ac:dyDescent="0.25">
      <c r="AP54" s="21">
        <v>41724</v>
      </c>
      <c r="AQ54" s="1">
        <v>-522.87</v>
      </c>
      <c r="AU54" s="7"/>
      <c r="AV54" s="6"/>
      <c r="AW54" s="6"/>
      <c r="AX54" s="6"/>
      <c r="AY54" s="6"/>
      <c r="AZ54" s="6"/>
      <c r="BA54" s="6"/>
      <c r="BB54" s="6"/>
      <c r="BC54" s="6"/>
      <c r="BD54" s="6"/>
      <c r="BE54" s="6"/>
      <c r="BF54" s="6"/>
      <c r="BG54" s="6"/>
      <c r="BH54" s="6"/>
      <c r="BI54" s="6"/>
      <c r="BJ54" s="8"/>
    </row>
    <row r="55" spans="42:98" x14ac:dyDescent="0.25">
      <c r="AP55" s="21">
        <v>41725</v>
      </c>
      <c r="AQ55" s="1">
        <v>-1268.1199999999999</v>
      </c>
      <c r="AU55" s="7"/>
      <c r="AV55" s="6"/>
      <c r="AW55" s="6"/>
      <c r="AX55" s="6"/>
      <c r="AY55" s="6"/>
      <c r="AZ55" s="6"/>
      <c r="BA55" s="6"/>
      <c r="BB55" s="6"/>
      <c r="BC55" s="6"/>
      <c r="BD55" s="6"/>
      <c r="BE55" s="6"/>
      <c r="BF55" s="6"/>
      <c r="BG55" s="6"/>
      <c r="BH55" s="6"/>
      <c r="BI55" s="6"/>
      <c r="BJ55" s="8"/>
    </row>
    <row r="56" spans="42:98" ht="15.75" thickBot="1" x14ac:dyDescent="0.3">
      <c r="AP56" s="21">
        <v>41726</v>
      </c>
      <c r="AQ56" s="1">
        <v>2096.85</v>
      </c>
      <c r="AU56" s="15"/>
      <c r="AV56" s="16"/>
      <c r="AW56" s="16"/>
      <c r="AX56" s="16"/>
      <c r="AY56" s="16"/>
      <c r="AZ56" s="16"/>
      <c r="BA56" s="16"/>
      <c r="BB56" s="16"/>
      <c r="BC56" s="16"/>
      <c r="BD56" s="16"/>
      <c r="BE56" s="16"/>
      <c r="BF56" s="16"/>
      <c r="BG56" s="16"/>
      <c r="BH56" s="16"/>
      <c r="BI56" s="16"/>
      <c r="BJ56" s="17"/>
    </row>
    <row r="57" spans="42:98" x14ac:dyDescent="0.25">
      <c r="AP57" s="21">
        <v>41729</v>
      </c>
      <c r="AQ57" s="1">
        <v>238.79</v>
      </c>
    </row>
    <row r="58" spans="42:98" x14ac:dyDescent="0.25">
      <c r="AP58" s="21">
        <v>41730</v>
      </c>
      <c r="AQ58" s="1">
        <v>317.32</v>
      </c>
    </row>
    <row r="59" spans="42:98" x14ac:dyDescent="0.25">
      <c r="AP59" s="21">
        <v>41733</v>
      </c>
      <c r="AQ59" s="1">
        <v>747.49</v>
      </c>
    </row>
    <row r="60" spans="42:98" x14ac:dyDescent="0.25">
      <c r="AP60" s="21">
        <v>41736</v>
      </c>
      <c r="AQ60" s="1">
        <v>-5571.31</v>
      </c>
    </row>
    <row r="61" spans="42:98" x14ac:dyDescent="0.25">
      <c r="AP61" s="21">
        <v>41737</v>
      </c>
      <c r="AQ61" s="1">
        <v>-1036.9100000000001</v>
      </c>
    </row>
    <row r="62" spans="42:98" x14ac:dyDescent="0.25">
      <c r="AP62" s="21">
        <v>41738</v>
      </c>
      <c r="AQ62" s="1">
        <v>212.82</v>
      </c>
    </row>
    <row r="63" spans="42:98" x14ac:dyDescent="0.25">
      <c r="AP63" s="21">
        <v>41740</v>
      </c>
      <c r="AQ63" s="1">
        <v>-1098.5899999999999</v>
      </c>
    </row>
    <row r="64" spans="42:98" x14ac:dyDescent="0.25">
      <c r="AP64" s="21">
        <v>41743</v>
      </c>
      <c r="AQ64" s="1">
        <v>6229.38</v>
      </c>
    </row>
    <row r="65" spans="42:43" x14ac:dyDescent="0.25">
      <c r="AP65" s="21">
        <v>41746</v>
      </c>
      <c r="AQ65" s="1">
        <v>2669.48</v>
      </c>
    </row>
    <row r="66" spans="42:43" x14ac:dyDescent="0.25">
      <c r="AP66" s="21">
        <v>41750</v>
      </c>
      <c r="AQ66" s="1">
        <v>144.13</v>
      </c>
    </row>
    <row r="67" spans="42:43" x14ac:dyDescent="0.25">
      <c r="AP67" s="21">
        <v>41752</v>
      </c>
      <c r="AQ67" s="1">
        <v>237.57</v>
      </c>
    </row>
    <row r="68" spans="42:43" x14ac:dyDescent="0.25">
      <c r="AP68" s="21">
        <v>41753</v>
      </c>
      <c r="AQ68" s="1">
        <v>839.85</v>
      </c>
    </row>
    <row r="69" spans="42:43" x14ac:dyDescent="0.25">
      <c r="AP69" s="21">
        <v>41754</v>
      </c>
      <c r="AQ69" s="1">
        <v>-1680.26</v>
      </c>
    </row>
    <row r="70" spans="42:43" x14ac:dyDescent="0.25">
      <c r="AP70" s="21">
        <v>41757</v>
      </c>
      <c r="AQ70" s="1">
        <v>197.57</v>
      </c>
    </row>
    <row r="71" spans="42:43" x14ac:dyDescent="0.25">
      <c r="AP71" s="21">
        <v>41758</v>
      </c>
      <c r="AQ71" s="1">
        <v>424.06</v>
      </c>
    </row>
    <row r="72" spans="42:43" x14ac:dyDescent="0.25">
      <c r="AP72" s="21">
        <v>41759</v>
      </c>
      <c r="AQ72" s="1">
        <v>-649.08000000000004</v>
      </c>
    </row>
    <row r="73" spans="42:43" x14ac:dyDescent="0.25">
      <c r="AP73" s="21">
        <v>41761</v>
      </c>
      <c r="AQ73" s="1">
        <v>134.59</v>
      </c>
    </row>
    <row r="74" spans="42:43" x14ac:dyDescent="0.25">
      <c r="AP74" s="21">
        <v>41764</v>
      </c>
      <c r="AQ74" s="1">
        <v>-1209.92</v>
      </c>
    </row>
    <row r="75" spans="42:43" x14ac:dyDescent="0.25">
      <c r="AP75" s="21">
        <v>41765</v>
      </c>
      <c r="AQ75" s="1">
        <v>547.57000000000005</v>
      </c>
    </row>
    <row r="76" spans="42:43" x14ac:dyDescent="0.25">
      <c r="AP76" s="21">
        <v>41766</v>
      </c>
      <c r="AQ76" s="1">
        <v>12.29</v>
      </c>
    </row>
    <row r="77" spans="42:43" x14ac:dyDescent="0.25">
      <c r="AP77" s="21">
        <v>41767</v>
      </c>
      <c r="AQ77" s="1">
        <v>-779.08</v>
      </c>
    </row>
    <row r="78" spans="42:43" x14ac:dyDescent="0.25">
      <c r="AP78" s="21">
        <v>41768</v>
      </c>
      <c r="AQ78" s="1">
        <v>1116.1600000000001</v>
      </c>
    </row>
    <row r="79" spans="42:43" x14ac:dyDescent="0.25">
      <c r="AP79" s="21">
        <v>41773</v>
      </c>
      <c r="AQ79" s="1">
        <v>292.89</v>
      </c>
    </row>
    <row r="80" spans="42:43" x14ac:dyDescent="0.25">
      <c r="AP80" s="21">
        <v>41774</v>
      </c>
      <c r="AQ80" s="1">
        <v>-1571.22</v>
      </c>
    </row>
    <row r="81" spans="42:43" x14ac:dyDescent="0.25">
      <c r="AP81" s="21">
        <v>41775</v>
      </c>
      <c r="AQ81" s="1">
        <v>-837.67</v>
      </c>
    </row>
    <row r="82" spans="42:43" x14ac:dyDescent="0.25">
      <c r="AP82" s="21">
        <v>41779</v>
      </c>
      <c r="AQ82" s="1">
        <v>1120.6099999999999</v>
      </c>
    </row>
    <row r="83" spans="42:43" x14ac:dyDescent="0.25">
      <c r="AP83" s="21">
        <v>41780</v>
      </c>
      <c r="AQ83" s="1">
        <v>1471.25</v>
      </c>
    </row>
    <row r="84" spans="42:43" x14ac:dyDescent="0.25">
      <c r="AP84" s="21">
        <v>41782</v>
      </c>
      <c r="AQ84" s="1">
        <v>-183.13</v>
      </c>
    </row>
    <row r="85" spans="42:43" x14ac:dyDescent="0.25">
      <c r="AP85" s="21">
        <v>41786</v>
      </c>
      <c r="AQ85" s="1">
        <v>683.02</v>
      </c>
    </row>
    <row r="86" spans="42:43" x14ac:dyDescent="0.25">
      <c r="AP86" s="21">
        <v>41788</v>
      </c>
      <c r="AQ86" s="1">
        <v>1844.51</v>
      </c>
    </row>
    <row r="87" spans="42:43" x14ac:dyDescent="0.25">
      <c r="AP87" s="21">
        <v>41792</v>
      </c>
      <c r="AQ87" s="1">
        <v>403.48</v>
      </c>
    </row>
    <row r="88" spans="42:43" x14ac:dyDescent="0.25">
      <c r="AP88" s="21">
        <v>41793</v>
      </c>
      <c r="AQ88" s="1">
        <v>-2026.1</v>
      </c>
    </row>
    <row r="89" spans="42:43" x14ac:dyDescent="0.25">
      <c r="AP89" s="21">
        <v>41794</v>
      </c>
      <c r="AQ89" s="1">
        <v>-1634.03</v>
      </c>
    </row>
    <row r="90" spans="42:43" x14ac:dyDescent="0.25">
      <c r="AP90" s="21">
        <v>41800</v>
      </c>
      <c r="AQ90" s="1">
        <v>-423.55</v>
      </c>
    </row>
    <row r="91" spans="42:43" x14ac:dyDescent="0.25">
      <c r="AP91" s="21">
        <v>41801</v>
      </c>
      <c r="AQ91" s="1">
        <v>-1408.05</v>
      </c>
    </row>
    <row r="92" spans="42:43" x14ac:dyDescent="0.25">
      <c r="AP92" s="21">
        <v>41802</v>
      </c>
      <c r="AQ92" s="1">
        <v>-396.67</v>
      </c>
    </row>
    <row r="93" spans="42:43" x14ac:dyDescent="0.25">
      <c r="AP93" s="21">
        <v>41803</v>
      </c>
      <c r="AQ93" s="1">
        <v>-37.79</v>
      </c>
    </row>
    <row r="94" spans="42:43" x14ac:dyDescent="0.25">
      <c r="AP94" s="21">
        <v>41808</v>
      </c>
      <c r="AQ94" s="1">
        <v>-100.16</v>
      </c>
    </row>
    <row r="95" spans="42:43" x14ac:dyDescent="0.25">
      <c r="AP95" s="21">
        <v>41810</v>
      </c>
      <c r="AQ95" s="1">
        <v>395.72</v>
      </c>
    </row>
    <row r="96" spans="42:43" x14ac:dyDescent="0.25">
      <c r="AP96" s="21">
        <v>41813</v>
      </c>
      <c r="AQ96" s="1">
        <v>14.85</v>
      </c>
    </row>
    <row r="97" spans="42:43" x14ac:dyDescent="0.25">
      <c r="AP97" s="21">
        <v>41814</v>
      </c>
      <c r="AQ97" s="1">
        <v>222.63</v>
      </c>
    </row>
    <row r="98" spans="42:43" x14ac:dyDescent="0.25">
      <c r="AP98" s="21">
        <v>41815</v>
      </c>
      <c r="AQ98" s="1">
        <v>-2783.24</v>
      </c>
    </row>
    <row r="99" spans="42:43" x14ac:dyDescent="0.25">
      <c r="AP99" s="21">
        <v>41816</v>
      </c>
      <c r="AQ99" s="1">
        <v>386.05</v>
      </c>
    </row>
    <row r="100" spans="42:43" x14ac:dyDescent="0.25">
      <c r="AP100" s="21">
        <v>41817</v>
      </c>
      <c r="AQ100" s="1">
        <v>-1232.54</v>
      </c>
    </row>
    <row r="101" spans="42:43" x14ac:dyDescent="0.25">
      <c r="AP101" s="21">
        <v>41821</v>
      </c>
      <c r="AQ101" s="1">
        <v>86.02</v>
      </c>
    </row>
    <row r="102" spans="42:43" x14ac:dyDescent="0.25">
      <c r="AP102" s="21">
        <v>41822</v>
      </c>
      <c r="AQ102" s="1">
        <v>-330.55</v>
      </c>
    </row>
    <row r="103" spans="42:43" x14ac:dyDescent="0.25">
      <c r="AP103" s="21">
        <v>41823</v>
      </c>
      <c r="AQ103" s="1">
        <v>835.77</v>
      </c>
    </row>
    <row r="104" spans="42:43" x14ac:dyDescent="0.25">
      <c r="AP104" s="21">
        <v>41824</v>
      </c>
      <c r="AQ104" s="1">
        <v>-111.16</v>
      </c>
    </row>
    <row r="105" spans="42:43" x14ac:dyDescent="0.25">
      <c r="AP105" s="21">
        <v>41827</v>
      </c>
      <c r="AQ105" s="1">
        <v>-749.31</v>
      </c>
    </row>
    <row r="106" spans="42:43" x14ac:dyDescent="0.25">
      <c r="AP106" s="21">
        <v>41828</v>
      </c>
      <c r="AQ106" s="1">
        <v>-907.42</v>
      </c>
    </row>
    <row r="107" spans="42:43" x14ac:dyDescent="0.25">
      <c r="AP107" s="21">
        <v>41829</v>
      </c>
      <c r="AQ107" s="1">
        <v>-162.57</v>
      </c>
    </row>
    <row r="108" spans="42:43" x14ac:dyDescent="0.25">
      <c r="AP108" s="21">
        <v>41831</v>
      </c>
      <c r="AQ108" s="1">
        <v>2763.42</v>
      </c>
    </row>
    <row r="109" spans="42:43" x14ac:dyDescent="0.25">
      <c r="AP109" s="21">
        <v>41834</v>
      </c>
      <c r="AQ109" s="1">
        <v>732.84</v>
      </c>
    </row>
    <row r="110" spans="42:43" x14ac:dyDescent="0.25">
      <c r="AP110" s="21">
        <v>41835</v>
      </c>
      <c r="AQ110" s="1">
        <v>87.92</v>
      </c>
    </row>
    <row r="111" spans="42:43" x14ac:dyDescent="0.25">
      <c r="AP111" s="21">
        <v>41836</v>
      </c>
      <c r="AQ111" s="1">
        <v>2471.09</v>
      </c>
    </row>
    <row r="112" spans="42:43" x14ac:dyDescent="0.25">
      <c r="AP112" s="21">
        <v>41837</v>
      </c>
      <c r="AQ112" s="1">
        <v>-3333.81</v>
      </c>
    </row>
    <row r="113" spans="42:43" x14ac:dyDescent="0.25">
      <c r="AP113" s="21">
        <v>41838</v>
      </c>
      <c r="AQ113" s="1">
        <v>4990.68</v>
      </c>
    </row>
    <row r="114" spans="42:43" x14ac:dyDescent="0.25">
      <c r="AP114" s="21">
        <v>41841</v>
      </c>
      <c r="AQ114" s="1">
        <v>-1126.1600000000001</v>
      </c>
    </row>
    <row r="115" spans="42:43" x14ac:dyDescent="0.25">
      <c r="AP115" s="21">
        <v>41842</v>
      </c>
      <c r="AQ115" s="1">
        <v>3205.62</v>
      </c>
    </row>
    <row r="116" spans="42:43" x14ac:dyDescent="0.25">
      <c r="AP116" s="21">
        <v>41843</v>
      </c>
      <c r="AQ116" s="1">
        <v>510.56</v>
      </c>
    </row>
    <row r="117" spans="42:43" x14ac:dyDescent="0.25">
      <c r="AP117" s="21">
        <v>41845</v>
      </c>
      <c r="AQ117" s="1">
        <v>-346.32</v>
      </c>
    </row>
    <row r="118" spans="42:43" x14ac:dyDescent="0.25">
      <c r="AP118" s="21">
        <v>41848</v>
      </c>
      <c r="AQ118" s="1">
        <v>973.32</v>
      </c>
    </row>
    <row r="119" spans="42:43" x14ac:dyDescent="0.25">
      <c r="AP119" s="21">
        <v>41849</v>
      </c>
      <c r="AQ119" s="1">
        <v>12.35</v>
      </c>
    </row>
    <row r="120" spans="42:43" x14ac:dyDescent="0.25">
      <c r="AP120" s="21">
        <v>41850</v>
      </c>
      <c r="AQ120" s="1">
        <v>2674.32</v>
      </c>
    </row>
    <row r="121" spans="42:43" x14ac:dyDescent="0.25">
      <c r="AP121" s="21">
        <v>41852</v>
      </c>
      <c r="AQ121" s="1">
        <v>-6922.36</v>
      </c>
    </row>
    <row r="122" spans="42:43" x14ac:dyDescent="0.25">
      <c r="AP122" s="21">
        <v>41855</v>
      </c>
      <c r="AQ122" s="1">
        <v>917.53</v>
      </c>
    </row>
    <row r="123" spans="42:43" x14ac:dyDescent="0.25">
      <c r="AP123" s="21">
        <v>41857</v>
      </c>
      <c r="AQ123" s="1">
        <v>-1546.02</v>
      </c>
    </row>
    <row r="124" spans="42:43" x14ac:dyDescent="0.25">
      <c r="AP124" s="21">
        <v>41858</v>
      </c>
      <c r="AQ124" s="1">
        <v>1815.67</v>
      </c>
    </row>
    <row r="125" spans="42:43" x14ac:dyDescent="0.25">
      <c r="AP125" s="21">
        <v>41859</v>
      </c>
      <c r="AQ125" s="1">
        <v>-7214.59</v>
      </c>
    </row>
    <row r="126" spans="42:43" x14ac:dyDescent="0.25">
      <c r="AP126" s="21">
        <v>41863</v>
      </c>
      <c r="AQ126" s="1">
        <v>478.14</v>
      </c>
    </row>
    <row r="127" spans="42:43" x14ac:dyDescent="0.25">
      <c r="AP127" s="21">
        <v>41864</v>
      </c>
      <c r="AQ127" s="1">
        <v>1552.75</v>
      </c>
    </row>
    <row r="128" spans="42:43" x14ac:dyDescent="0.25">
      <c r="AP128" s="21">
        <v>41869</v>
      </c>
      <c r="AQ128" s="1">
        <v>815.19</v>
      </c>
    </row>
    <row r="129" spans="42:43" x14ac:dyDescent="0.25">
      <c r="AP129" s="21">
        <v>41871</v>
      </c>
      <c r="AQ129" s="1">
        <v>-554.33000000000004</v>
      </c>
    </row>
    <row r="130" spans="42:43" x14ac:dyDescent="0.25">
      <c r="AP130" s="21">
        <v>41872</v>
      </c>
      <c r="AQ130" s="1">
        <v>-131.75</v>
      </c>
    </row>
    <row r="131" spans="42:43" x14ac:dyDescent="0.25">
      <c r="AP131" s="21">
        <v>41873</v>
      </c>
      <c r="AQ131" s="1">
        <v>775.42</v>
      </c>
    </row>
    <row r="132" spans="42:43" x14ac:dyDescent="0.25">
      <c r="AP132" s="21">
        <v>41876</v>
      </c>
      <c r="AQ132" s="1">
        <v>1630.9</v>
      </c>
    </row>
    <row r="133" spans="42:43" x14ac:dyDescent="0.25">
      <c r="AP133" s="21">
        <v>41877</v>
      </c>
      <c r="AQ133" s="1">
        <v>509.79</v>
      </c>
    </row>
    <row r="134" spans="42:43" x14ac:dyDescent="0.25">
      <c r="AP134" s="21">
        <v>41879</v>
      </c>
      <c r="AQ134" s="1">
        <v>-1310.6400000000001</v>
      </c>
    </row>
    <row r="135" spans="42:43" x14ac:dyDescent="0.25">
      <c r="AP135" s="21">
        <v>41880</v>
      </c>
      <c r="AQ135" s="1">
        <v>-117.45</v>
      </c>
    </row>
    <row r="136" spans="42:43" x14ac:dyDescent="0.25">
      <c r="AP136" s="21">
        <v>41886</v>
      </c>
      <c r="AQ136" s="1">
        <v>1236.1400000000001</v>
      </c>
    </row>
    <row r="137" spans="42:43" x14ac:dyDescent="0.25">
      <c r="AP137" s="21">
        <v>41887</v>
      </c>
      <c r="AQ137" s="1">
        <v>-1129.8800000000001</v>
      </c>
    </row>
    <row r="138" spans="42:43" x14ac:dyDescent="0.25">
      <c r="AP138" s="21">
        <v>41891</v>
      </c>
      <c r="AQ138" s="1">
        <v>86.02</v>
      </c>
    </row>
    <row r="139" spans="42:43" x14ac:dyDescent="0.25">
      <c r="AP139" s="21">
        <v>41892</v>
      </c>
      <c r="AQ139" s="1">
        <v>-391.96</v>
      </c>
    </row>
    <row r="140" spans="42:43" x14ac:dyDescent="0.25">
      <c r="AP140" s="21">
        <v>41894</v>
      </c>
      <c r="AQ140" s="1">
        <v>-212.12</v>
      </c>
    </row>
    <row r="141" spans="42:43" x14ac:dyDescent="0.25">
      <c r="AP141" s="21">
        <v>41897</v>
      </c>
      <c r="AQ141" s="1">
        <v>1724.9</v>
      </c>
    </row>
    <row r="142" spans="42:43" x14ac:dyDescent="0.25">
      <c r="AP142" s="21">
        <v>41898</v>
      </c>
      <c r="AQ142" s="1">
        <v>-1281.22</v>
      </c>
    </row>
    <row r="143" spans="42:43" x14ac:dyDescent="0.25">
      <c r="AP143" s="21">
        <v>41899</v>
      </c>
      <c r="AQ143" s="1">
        <v>183.72</v>
      </c>
    </row>
    <row r="144" spans="42:43" x14ac:dyDescent="0.25">
      <c r="AP144" s="21">
        <v>41904</v>
      </c>
      <c r="AQ144" s="1">
        <v>-3460.82</v>
      </c>
    </row>
    <row r="145" spans="42:43" x14ac:dyDescent="0.25">
      <c r="AP145" s="21">
        <v>41905</v>
      </c>
      <c r="AQ145" s="1">
        <v>-2700.47</v>
      </c>
    </row>
    <row r="146" spans="42:43" x14ac:dyDescent="0.25">
      <c r="AP146" s="21">
        <v>41906</v>
      </c>
      <c r="AQ146" s="1">
        <v>1739.17</v>
      </c>
    </row>
    <row r="147" spans="42:43" x14ac:dyDescent="0.25">
      <c r="AP147" s="21">
        <v>41908</v>
      </c>
      <c r="AQ147" s="1">
        <v>-624.16</v>
      </c>
    </row>
    <row r="148" spans="42:43" x14ac:dyDescent="0.25">
      <c r="AP148" s="21">
        <v>41912</v>
      </c>
      <c r="AQ148" s="1">
        <v>1699.9</v>
      </c>
    </row>
    <row r="149" spans="42:43" x14ac:dyDescent="0.25">
      <c r="AP149" s="21">
        <v>41913</v>
      </c>
      <c r="AQ149" s="1">
        <v>2569.83</v>
      </c>
    </row>
    <row r="150" spans="42:43" x14ac:dyDescent="0.25">
      <c r="AP150" s="21">
        <v>41914</v>
      </c>
      <c r="AQ150" s="1">
        <v>-350.48</v>
      </c>
    </row>
    <row r="151" spans="42:43" x14ac:dyDescent="0.25">
      <c r="AP151" s="21">
        <v>41915</v>
      </c>
      <c r="AQ151" s="1">
        <v>2745.51</v>
      </c>
    </row>
    <row r="152" spans="42:43" x14ac:dyDescent="0.25">
      <c r="AP152" s="21">
        <v>41918</v>
      </c>
      <c r="AQ152" s="1">
        <v>901.42</v>
      </c>
    </row>
    <row r="153" spans="42:43" x14ac:dyDescent="0.25">
      <c r="AP153" s="21">
        <v>41919</v>
      </c>
      <c r="AQ153" s="1">
        <v>-3181.12</v>
      </c>
    </row>
    <row r="154" spans="42:43" x14ac:dyDescent="0.25">
      <c r="AP154" s="21">
        <v>41920</v>
      </c>
      <c r="AQ154" s="1">
        <v>3004.7</v>
      </c>
    </row>
    <row r="155" spans="42:43" x14ac:dyDescent="0.25">
      <c r="AP155" s="21">
        <v>41922</v>
      </c>
      <c r="AQ155" s="1">
        <v>3919.32</v>
      </c>
    </row>
    <row r="156" spans="42:43" x14ac:dyDescent="0.25">
      <c r="AP156" s="21">
        <v>41925</v>
      </c>
      <c r="AQ156" s="1">
        <v>4031.95</v>
      </c>
    </row>
    <row r="157" spans="42:43" x14ac:dyDescent="0.25">
      <c r="AP157" s="21">
        <v>41926</v>
      </c>
      <c r="AQ157" s="1">
        <v>4015.47</v>
      </c>
    </row>
    <row r="158" spans="42:43" x14ac:dyDescent="0.25">
      <c r="AP158" s="21">
        <v>41927</v>
      </c>
      <c r="AQ158" s="1">
        <v>-1922.97</v>
      </c>
    </row>
    <row r="159" spans="42:43" x14ac:dyDescent="0.25">
      <c r="AP159" s="21">
        <v>41928</v>
      </c>
      <c r="AQ159" s="1">
        <v>-1997.67</v>
      </c>
    </row>
    <row r="160" spans="42:43" x14ac:dyDescent="0.25">
      <c r="AP160" s="21">
        <v>41929</v>
      </c>
      <c r="AQ160" s="1">
        <v>4652.62</v>
      </c>
    </row>
    <row r="161" spans="42:43" x14ac:dyDescent="0.25">
      <c r="AP161" s="21">
        <v>41932</v>
      </c>
      <c r="AQ161" s="1">
        <v>-358.19</v>
      </c>
    </row>
    <row r="162" spans="42:43" x14ac:dyDescent="0.25">
      <c r="AP162" s="21">
        <v>41935</v>
      </c>
      <c r="AQ162" s="1">
        <v>4460.95</v>
      </c>
    </row>
    <row r="163" spans="42:43" x14ac:dyDescent="0.25">
      <c r="AP163" s="21">
        <v>41936</v>
      </c>
      <c r="AQ163" s="1">
        <v>-2728.38</v>
      </c>
    </row>
    <row r="164" spans="42:43" x14ac:dyDescent="0.25">
      <c r="AP164" s="21">
        <v>41940</v>
      </c>
      <c r="AQ164" s="1">
        <v>873.86</v>
      </c>
    </row>
    <row r="165" spans="42:43" x14ac:dyDescent="0.25">
      <c r="AP165" s="21">
        <v>41942</v>
      </c>
      <c r="AQ165" s="1">
        <v>-195.74</v>
      </c>
    </row>
    <row r="166" spans="42:43" x14ac:dyDescent="0.25">
      <c r="AP166" s="21">
        <v>41947</v>
      </c>
      <c r="AQ166" s="1">
        <v>1045.73</v>
      </c>
    </row>
    <row r="167" spans="42:43" x14ac:dyDescent="0.25">
      <c r="AP167" s="21">
        <v>41948</v>
      </c>
      <c r="AQ167" s="1">
        <v>5797.72</v>
      </c>
    </row>
    <row r="168" spans="42:43" x14ac:dyDescent="0.25">
      <c r="AP168" s="21">
        <v>41949</v>
      </c>
      <c r="AQ168" s="1">
        <v>751.26</v>
      </c>
    </row>
    <row r="169" spans="42:43" x14ac:dyDescent="0.25">
      <c r="AP169" s="21">
        <v>41953</v>
      </c>
      <c r="AQ169" s="1">
        <v>883.37</v>
      </c>
    </row>
    <row r="170" spans="42:43" x14ac:dyDescent="0.25">
      <c r="AP170" s="21">
        <v>41954</v>
      </c>
      <c r="AQ170" s="1">
        <v>1564.15</v>
      </c>
    </row>
    <row r="171" spans="42:43" x14ac:dyDescent="0.25">
      <c r="AP171" s="21">
        <v>41956</v>
      </c>
      <c r="AQ171" s="1">
        <v>1817.03</v>
      </c>
    </row>
    <row r="172" spans="42:43" x14ac:dyDescent="0.25">
      <c r="AP172" s="21">
        <v>41957</v>
      </c>
      <c r="AQ172" s="1">
        <v>919.25</v>
      </c>
    </row>
    <row r="173" spans="42:43" x14ac:dyDescent="0.25">
      <c r="AP173" s="21">
        <v>41960</v>
      </c>
      <c r="AQ173" s="1">
        <v>-1413.7</v>
      </c>
    </row>
    <row r="174" spans="42:43" x14ac:dyDescent="0.25">
      <c r="AP174" s="21">
        <v>41961</v>
      </c>
      <c r="AQ174" s="1">
        <v>775.84</v>
      </c>
    </row>
    <row r="175" spans="42:43" x14ac:dyDescent="0.25">
      <c r="AP175" s="21">
        <v>41963</v>
      </c>
      <c r="AQ175" s="1">
        <v>-3147.11</v>
      </c>
    </row>
    <row r="176" spans="42:43" x14ac:dyDescent="0.25">
      <c r="AP176" s="21">
        <v>41969</v>
      </c>
      <c r="AQ176" s="1">
        <v>872.05</v>
      </c>
    </row>
    <row r="177" spans="42:43" x14ac:dyDescent="0.25">
      <c r="AP177" s="21">
        <v>41970</v>
      </c>
      <c r="AQ177" s="1">
        <v>412.84</v>
      </c>
    </row>
    <row r="178" spans="42:43" x14ac:dyDescent="0.25">
      <c r="AP178" s="21">
        <v>41971</v>
      </c>
      <c r="AQ178" s="1">
        <v>-255.67</v>
      </c>
    </row>
    <row r="179" spans="42:43" x14ac:dyDescent="0.25">
      <c r="AP179" s="21">
        <v>41974</v>
      </c>
      <c r="AQ179" s="1">
        <v>388.42</v>
      </c>
    </row>
    <row r="180" spans="42:43" x14ac:dyDescent="0.25">
      <c r="AP180" s="21">
        <v>41975</v>
      </c>
      <c r="AQ180" s="1">
        <v>2302.4299999999998</v>
      </c>
    </row>
    <row r="181" spans="42:43" x14ac:dyDescent="0.25">
      <c r="AP181" s="21">
        <v>41978</v>
      </c>
      <c r="AQ181" s="1">
        <v>1179.6600000000001</v>
      </c>
    </row>
    <row r="182" spans="42:43" x14ac:dyDescent="0.25">
      <c r="AP182" s="21">
        <v>41982</v>
      </c>
      <c r="AQ182" s="1">
        <v>-3978.63</v>
      </c>
    </row>
    <row r="183" spans="42:43" x14ac:dyDescent="0.25">
      <c r="AP183" s="21">
        <v>41983</v>
      </c>
      <c r="AQ183" s="1">
        <v>64.73</v>
      </c>
    </row>
    <row r="184" spans="42:43" x14ac:dyDescent="0.25">
      <c r="AP184" s="21">
        <v>41984</v>
      </c>
      <c r="AQ184" s="1">
        <v>5317.17</v>
      </c>
    </row>
    <row r="185" spans="42:43" x14ac:dyDescent="0.25">
      <c r="AP185" s="21">
        <v>41985</v>
      </c>
      <c r="AQ185" s="1">
        <v>-4807.13</v>
      </c>
    </row>
    <row r="186" spans="42:43" x14ac:dyDescent="0.25">
      <c r="AP186" s="21">
        <v>41988</v>
      </c>
      <c r="AQ186" s="1">
        <v>7754.77</v>
      </c>
    </row>
    <row r="187" spans="42:43" x14ac:dyDescent="0.25">
      <c r="AP187" s="21">
        <v>41989</v>
      </c>
      <c r="AQ187" s="1">
        <v>496.95</v>
      </c>
    </row>
    <row r="188" spans="42:43" x14ac:dyDescent="0.25">
      <c r="AP188" s="21">
        <v>41990</v>
      </c>
      <c r="AQ188" s="1">
        <v>2662.44</v>
      </c>
    </row>
    <row r="189" spans="42:43" x14ac:dyDescent="0.25">
      <c r="AP189" s="21">
        <v>41996</v>
      </c>
      <c r="AQ189" s="1">
        <v>339.56</v>
      </c>
    </row>
    <row r="190" spans="42:43" x14ac:dyDescent="0.25">
      <c r="AP190" s="21">
        <v>41997</v>
      </c>
      <c r="AQ190" s="1">
        <v>522.04</v>
      </c>
    </row>
    <row r="191" spans="42:43" x14ac:dyDescent="0.25">
      <c r="AP191" s="21">
        <v>41999</v>
      </c>
      <c r="AQ191" s="1">
        <v>272.06</v>
      </c>
    </row>
    <row r="192" spans="42:43" x14ac:dyDescent="0.25">
      <c r="AP192" s="21">
        <v>42002</v>
      </c>
      <c r="AQ192" s="1">
        <v>-999.78</v>
      </c>
    </row>
    <row r="193" spans="42:43" x14ac:dyDescent="0.25">
      <c r="AP193" s="21">
        <v>42003</v>
      </c>
      <c r="AQ193" s="1">
        <v>-1026.4100000000001</v>
      </c>
    </row>
    <row r="194" spans="42:43" x14ac:dyDescent="0.25">
      <c r="AP194" s="21">
        <v>42004</v>
      </c>
      <c r="AQ194" s="1">
        <v>320.25</v>
      </c>
    </row>
    <row r="195" spans="42:43" x14ac:dyDescent="0.25">
      <c r="AP195" s="21">
        <v>42006</v>
      </c>
      <c r="AQ195" s="1">
        <v>2321.75</v>
      </c>
    </row>
    <row r="196" spans="42:43" x14ac:dyDescent="0.25">
      <c r="AP196" s="21">
        <v>42009</v>
      </c>
      <c r="AQ196" s="1">
        <v>917.49</v>
      </c>
    </row>
    <row r="197" spans="42:43" x14ac:dyDescent="0.25">
      <c r="AP197" s="21">
        <v>42010</v>
      </c>
      <c r="AQ197" s="1">
        <v>-1333.79</v>
      </c>
    </row>
    <row r="198" spans="42:43" x14ac:dyDescent="0.25">
      <c r="AP198" s="21">
        <v>42011</v>
      </c>
      <c r="AQ198" s="1">
        <v>2748.25</v>
      </c>
    </row>
    <row r="199" spans="42:43" x14ac:dyDescent="0.25">
      <c r="AP199" s="21">
        <v>42016</v>
      </c>
      <c r="AQ199" s="1">
        <v>4001.85</v>
      </c>
    </row>
    <row r="200" spans="42:43" x14ac:dyDescent="0.25">
      <c r="AP200" s="21">
        <v>42017</v>
      </c>
      <c r="AQ200" s="1">
        <v>2407.56</v>
      </c>
    </row>
    <row r="201" spans="42:43" x14ac:dyDescent="0.25">
      <c r="AP201" s="21">
        <v>42018</v>
      </c>
      <c r="AQ201" s="1">
        <v>-7937.04</v>
      </c>
    </row>
    <row r="202" spans="42:43" x14ac:dyDescent="0.25">
      <c r="AP202" s="21">
        <v>42019</v>
      </c>
      <c r="AQ202" s="1">
        <v>-4375.7</v>
      </c>
    </row>
    <row r="203" spans="42:43" x14ac:dyDescent="0.25">
      <c r="AP203" s="21">
        <v>42020</v>
      </c>
      <c r="AQ203" s="1">
        <v>2014.03</v>
      </c>
    </row>
    <row r="204" spans="42:43" x14ac:dyDescent="0.25">
      <c r="AP204" s="21">
        <v>42024</v>
      </c>
      <c r="AQ204" s="1">
        <v>1634.27</v>
      </c>
    </row>
    <row r="205" spans="42:43" x14ac:dyDescent="0.25">
      <c r="AP205" s="21">
        <v>42025</v>
      </c>
      <c r="AQ205" s="1">
        <v>-914</v>
      </c>
    </row>
    <row r="206" spans="42:43" x14ac:dyDescent="0.25">
      <c r="AP206" s="21">
        <v>42026</v>
      </c>
      <c r="AQ206" s="1">
        <v>2338.52</v>
      </c>
    </row>
    <row r="207" spans="42:43" x14ac:dyDescent="0.25">
      <c r="AP207" s="21">
        <v>42030</v>
      </c>
      <c r="AQ207" s="1">
        <v>3264.01</v>
      </c>
    </row>
    <row r="208" spans="42:43" x14ac:dyDescent="0.25">
      <c r="AP208" s="21">
        <v>42031</v>
      </c>
      <c r="AQ208" s="1">
        <v>-2278.5</v>
      </c>
    </row>
    <row r="209" spans="42:43" x14ac:dyDescent="0.25">
      <c r="AP209" s="21">
        <v>42032</v>
      </c>
      <c r="AQ209" s="1">
        <v>735.49</v>
      </c>
    </row>
    <row r="210" spans="42:43" x14ac:dyDescent="0.25">
      <c r="AP210" s="21">
        <v>42033</v>
      </c>
      <c r="AQ210" s="1">
        <v>1489.71</v>
      </c>
    </row>
    <row r="211" spans="42:43" x14ac:dyDescent="0.25">
      <c r="AP211" s="21">
        <v>42037</v>
      </c>
      <c r="AQ211" s="1">
        <v>2534.8200000000002</v>
      </c>
    </row>
    <row r="212" spans="42:43" x14ac:dyDescent="0.25">
      <c r="AP212" s="21">
        <v>42040</v>
      </c>
      <c r="AQ212" s="1">
        <v>8989.1200000000008</v>
      </c>
    </row>
    <row r="213" spans="42:43" x14ac:dyDescent="0.25">
      <c r="AP213" s="21">
        <v>42044</v>
      </c>
      <c r="AQ213" s="1">
        <v>-4487.68</v>
      </c>
    </row>
    <row r="214" spans="42:43" x14ac:dyDescent="0.25">
      <c r="AP214" s="21">
        <v>42045</v>
      </c>
      <c r="AQ214" s="1">
        <v>2339.67</v>
      </c>
    </row>
    <row r="215" spans="42:43" x14ac:dyDescent="0.25">
      <c r="AP215" s="21">
        <v>42047</v>
      </c>
      <c r="AQ215" s="1">
        <v>1226.9000000000001</v>
      </c>
    </row>
    <row r="216" spans="42:43" x14ac:dyDescent="0.25">
      <c r="AP216" s="21">
        <v>42048</v>
      </c>
      <c r="AQ216" s="1">
        <v>2300.19</v>
      </c>
    </row>
    <row r="217" spans="42:43" x14ac:dyDescent="0.25">
      <c r="AP217" s="21">
        <v>42052</v>
      </c>
      <c r="AQ217" s="1">
        <v>356.32</v>
      </c>
    </row>
    <row r="218" spans="42:43" x14ac:dyDescent="0.25">
      <c r="AP218" s="21">
        <v>42053</v>
      </c>
      <c r="AQ218" s="1">
        <v>-815.62</v>
      </c>
    </row>
    <row r="219" spans="42:43" x14ac:dyDescent="0.25">
      <c r="AP219" s="21">
        <v>42054</v>
      </c>
      <c r="AQ219" s="1">
        <v>-1074.02</v>
      </c>
    </row>
    <row r="220" spans="42:43" x14ac:dyDescent="0.25">
      <c r="AP220" s="21">
        <v>42055</v>
      </c>
      <c r="AQ220" s="1">
        <v>-1028.27</v>
      </c>
    </row>
    <row r="221" spans="42:43" x14ac:dyDescent="0.25">
      <c r="AP221" s="21">
        <v>42059</v>
      </c>
      <c r="AQ221" s="1">
        <v>64.73</v>
      </c>
    </row>
    <row r="222" spans="42:43" x14ac:dyDescent="0.25">
      <c r="AP222" s="21">
        <v>42061</v>
      </c>
      <c r="AQ222" s="1">
        <v>356.34</v>
      </c>
    </row>
    <row r="223" spans="42:43" x14ac:dyDescent="0.25">
      <c r="AP223" s="21">
        <v>42062</v>
      </c>
      <c r="AQ223" s="1">
        <v>-148.19999999999999</v>
      </c>
    </row>
    <row r="224" spans="42:43" x14ac:dyDescent="0.25">
      <c r="AP224" s="21">
        <v>42065</v>
      </c>
      <c r="AQ224" s="1">
        <v>-658.2</v>
      </c>
    </row>
    <row r="225" spans="42:43" x14ac:dyDescent="0.25">
      <c r="AP225" s="21">
        <v>42067</v>
      </c>
      <c r="AQ225" s="1">
        <v>-2627.1</v>
      </c>
    </row>
    <row r="226" spans="42:43" x14ac:dyDescent="0.25">
      <c r="AP226" s="21">
        <v>42068</v>
      </c>
      <c r="AQ226" s="1">
        <v>1605.4</v>
      </c>
    </row>
    <row r="227" spans="42:43" x14ac:dyDescent="0.25">
      <c r="AP227" s="21">
        <v>42072</v>
      </c>
      <c r="AQ227" s="1">
        <v>331.51</v>
      </c>
    </row>
    <row r="228" spans="42:43" x14ac:dyDescent="0.25">
      <c r="AP228" s="21">
        <v>42073</v>
      </c>
      <c r="AQ228" s="1">
        <v>-6885.88</v>
      </c>
    </row>
    <row r="229" spans="42:43" x14ac:dyDescent="0.25">
      <c r="AP229" s="21">
        <v>42074</v>
      </c>
      <c r="AQ229" s="1">
        <v>2325.5100000000002</v>
      </c>
    </row>
    <row r="230" spans="42:43" x14ac:dyDescent="0.25">
      <c r="AP230" s="21">
        <v>42075</v>
      </c>
      <c r="AQ230" s="1">
        <v>4422.62</v>
      </c>
    </row>
    <row r="231" spans="42:43" x14ac:dyDescent="0.25">
      <c r="AP231" s="21">
        <v>42079</v>
      </c>
      <c r="AQ231" s="1">
        <v>1256.69</v>
      </c>
    </row>
    <row r="232" spans="42:43" x14ac:dyDescent="0.25">
      <c r="AP232" s="21">
        <v>42080</v>
      </c>
      <c r="AQ232" s="1">
        <v>1144.4000000000001</v>
      </c>
    </row>
    <row r="233" spans="42:43" x14ac:dyDescent="0.25">
      <c r="AP233" s="21">
        <v>42081</v>
      </c>
      <c r="AQ233" s="1">
        <v>107.32</v>
      </c>
    </row>
    <row r="234" spans="42:43" x14ac:dyDescent="0.25">
      <c r="AP234" s="21">
        <v>42083</v>
      </c>
      <c r="AQ234" s="1">
        <v>1789.13</v>
      </c>
    </row>
    <row r="235" spans="42:43" x14ac:dyDescent="0.25">
      <c r="AP235" s="21">
        <v>42087</v>
      </c>
      <c r="AQ235" s="1">
        <v>1553.62</v>
      </c>
    </row>
    <row r="236" spans="42:43" x14ac:dyDescent="0.25">
      <c r="AP236" s="21">
        <v>42088</v>
      </c>
      <c r="AQ236" s="1">
        <v>246.32</v>
      </c>
    </row>
    <row r="237" spans="42:43" x14ac:dyDescent="0.25">
      <c r="AP237" s="21">
        <v>42089</v>
      </c>
      <c r="AQ237" s="1">
        <v>-10202.69</v>
      </c>
    </row>
    <row r="238" spans="42:43" x14ac:dyDescent="0.25">
      <c r="AP238" s="21">
        <v>42090</v>
      </c>
      <c r="AQ238" s="1">
        <v>-405.8</v>
      </c>
    </row>
    <row r="239" spans="42:43" x14ac:dyDescent="0.25">
      <c r="AP239" s="21">
        <v>42094</v>
      </c>
      <c r="AQ239" s="1">
        <v>-2385.62</v>
      </c>
    </row>
    <row r="240" spans="42:43" x14ac:dyDescent="0.25">
      <c r="AP240" s="21">
        <v>42095</v>
      </c>
      <c r="AQ240" s="1">
        <v>-11581.16</v>
      </c>
    </row>
    <row r="241" spans="42:43" x14ac:dyDescent="0.25">
      <c r="AP241" s="21">
        <v>42096</v>
      </c>
      <c r="AQ241" s="1">
        <v>-1317.35</v>
      </c>
    </row>
    <row r="242" spans="42:43" x14ac:dyDescent="0.25">
      <c r="AP242" s="21">
        <v>42097</v>
      </c>
      <c r="AQ242" s="1">
        <v>188.08</v>
      </c>
    </row>
    <row r="243" spans="42:43" x14ac:dyDescent="0.25">
      <c r="AP243" s="21">
        <v>42100</v>
      </c>
      <c r="AQ243" s="1">
        <v>1261.1300000000001</v>
      </c>
    </row>
    <row r="244" spans="42:43" x14ac:dyDescent="0.25">
      <c r="AP244" s="21">
        <v>42101</v>
      </c>
      <c r="AQ244" s="1">
        <v>1857.61</v>
      </c>
    </row>
    <row r="245" spans="42:43" x14ac:dyDescent="0.25">
      <c r="AP245" s="21">
        <v>42102</v>
      </c>
      <c r="AQ245" s="1">
        <v>1364.15</v>
      </c>
    </row>
    <row r="246" spans="42:43" x14ac:dyDescent="0.25">
      <c r="AP246" s="21">
        <v>42104</v>
      </c>
      <c r="AQ246" s="1">
        <v>547.57000000000005</v>
      </c>
    </row>
    <row r="247" spans="42:43" x14ac:dyDescent="0.25">
      <c r="AP247" s="21">
        <v>42108</v>
      </c>
      <c r="AQ247" s="1">
        <v>1282.68</v>
      </c>
    </row>
    <row r="248" spans="42:43" x14ac:dyDescent="0.25">
      <c r="AP248" s="21">
        <v>42109</v>
      </c>
      <c r="AQ248" s="1">
        <v>1308.71</v>
      </c>
    </row>
    <row r="249" spans="42:43" x14ac:dyDescent="0.25">
      <c r="AP249" s="21">
        <v>42111</v>
      </c>
      <c r="AQ249" s="1">
        <v>-5869.08</v>
      </c>
    </row>
    <row r="250" spans="42:43" x14ac:dyDescent="0.25">
      <c r="AP250" s="21">
        <v>42114</v>
      </c>
      <c r="AQ250" s="1">
        <v>1859.62</v>
      </c>
    </row>
    <row r="251" spans="42:43" x14ac:dyDescent="0.25">
      <c r="AP251" s="21">
        <v>42115</v>
      </c>
      <c r="AQ251" s="1">
        <v>2588.54</v>
      </c>
    </row>
    <row r="252" spans="42:43" x14ac:dyDescent="0.25">
      <c r="AP252" s="21">
        <v>42116</v>
      </c>
      <c r="AQ252" s="1">
        <v>-261.55</v>
      </c>
    </row>
    <row r="253" spans="42:43" x14ac:dyDescent="0.25">
      <c r="AP253" s="21">
        <v>42121</v>
      </c>
      <c r="AQ253" s="1">
        <v>1514.59</v>
      </c>
    </row>
    <row r="254" spans="42:43" x14ac:dyDescent="0.25">
      <c r="AP254" s="21">
        <v>42122</v>
      </c>
      <c r="AQ254" s="1">
        <v>-589.79999999999995</v>
      </c>
    </row>
    <row r="255" spans="42:43" x14ac:dyDescent="0.25">
      <c r="AP255" s="21">
        <v>42123</v>
      </c>
      <c r="AQ255" s="1">
        <v>-1397.4</v>
      </c>
    </row>
    <row r="256" spans="42:43" x14ac:dyDescent="0.25">
      <c r="AP256" s="21">
        <v>42124</v>
      </c>
      <c r="AQ256" s="1">
        <v>-2158.56</v>
      </c>
    </row>
    <row r="257" spans="42:43" x14ac:dyDescent="0.25">
      <c r="AP257" s="21">
        <v>42125</v>
      </c>
      <c r="AQ257" s="1">
        <v>822.62</v>
      </c>
    </row>
    <row r="258" spans="42:43" x14ac:dyDescent="0.25">
      <c r="AP258" s="21">
        <v>42128</v>
      </c>
      <c r="AQ258" s="1">
        <v>70.84</v>
      </c>
    </row>
    <row r="259" spans="42:43" x14ac:dyDescent="0.25">
      <c r="AP259" s="21">
        <v>42129</v>
      </c>
      <c r="AQ259" s="1">
        <v>-1956.85</v>
      </c>
    </row>
    <row r="260" spans="42:43" x14ac:dyDescent="0.25">
      <c r="AP260" s="21">
        <v>42130</v>
      </c>
      <c r="AQ260" s="1">
        <v>132.5</v>
      </c>
    </row>
    <row r="261" spans="42:43" x14ac:dyDescent="0.25">
      <c r="AP261" s="21">
        <v>42131</v>
      </c>
      <c r="AQ261" s="1">
        <v>-2829.22</v>
      </c>
    </row>
    <row r="262" spans="42:43" x14ac:dyDescent="0.25">
      <c r="AP262" s="21">
        <v>42135</v>
      </c>
      <c r="AQ262" s="1">
        <v>46.41</v>
      </c>
    </row>
    <row r="263" spans="42:43" x14ac:dyDescent="0.25">
      <c r="AP263" s="21">
        <v>42136</v>
      </c>
      <c r="AQ263" s="1">
        <v>-7327.15</v>
      </c>
    </row>
    <row r="264" spans="42:43" x14ac:dyDescent="0.25">
      <c r="AP264" s="21">
        <v>42137</v>
      </c>
      <c r="AQ264" s="1">
        <v>912.02</v>
      </c>
    </row>
    <row r="265" spans="42:43" x14ac:dyDescent="0.25">
      <c r="AP265" s="21">
        <v>42138</v>
      </c>
      <c r="AQ265" s="1">
        <v>774.02</v>
      </c>
    </row>
    <row r="266" spans="42:43" x14ac:dyDescent="0.25">
      <c r="AP266" s="21">
        <v>42139</v>
      </c>
      <c r="AQ266" s="1">
        <v>881</v>
      </c>
    </row>
    <row r="267" spans="42:43" x14ac:dyDescent="0.25">
      <c r="AP267" s="21">
        <v>42142</v>
      </c>
      <c r="AQ267" s="1">
        <v>-914</v>
      </c>
    </row>
    <row r="268" spans="42:43" x14ac:dyDescent="0.25">
      <c r="AP268" s="21">
        <v>42143</v>
      </c>
      <c r="AQ268" s="1">
        <v>1153.21</v>
      </c>
    </row>
    <row r="269" spans="42:43" x14ac:dyDescent="0.25">
      <c r="AP269" s="21">
        <v>42144</v>
      </c>
      <c r="AQ269" s="1">
        <v>2083.4499999999998</v>
      </c>
    </row>
    <row r="270" spans="42:43" x14ac:dyDescent="0.25">
      <c r="AP270" s="21">
        <v>42145</v>
      </c>
      <c r="AQ270" s="1">
        <v>361.51</v>
      </c>
    </row>
    <row r="271" spans="42:43" x14ac:dyDescent="0.25">
      <c r="AP271" s="21">
        <v>42146</v>
      </c>
      <c r="AQ271" s="1">
        <v>-522.87</v>
      </c>
    </row>
    <row r="272" spans="42:43" x14ac:dyDescent="0.25">
      <c r="AP272" s="21">
        <v>42149</v>
      </c>
      <c r="AQ272" s="1">
        <v>-850.67</v>
      </c>
    </row>
    <row r="273" spans="42:43" x14ac:dyDescent="0.25">
      <c r="AP273" s="21">
        <v>42150</v>
      </c>
      <c r="AQ273" s="1">
        <v>-2348.4899999999998</v>
      </c>
    </row>
    <row r="274" spans="42:43" x14ac:dyDescent="0.25">
      <c r="AP274" s="21">
        <v>42151</v>
      </c>
      <c r="AQ274" s="1">
        <v>400.26</v>
      </c>
    </row>
    <row r="275" spans="42:43" x14ac:dyDescent="0.25">
      <c r="AP275" s="21">
        <v>42153</v>
      </c>
      <c r="AQ275" s="1">
        <v>-2436.21</v>
      </c>
    </row>
    <row r="276" spans="42:43" x14ac:dyDescent="0.25">
      <c r="AP276" s="21">
        <v>42156</v>
      </c>
      <c r="AQ276" s="1">
        <v>3910.71</v>
      </c>
    </row>
    <row r="277" spans="42:43" x14ac:dyDescent="0.25">
      <c r="AP277" s="21">
        <v>42157</v>
      </c>
      <c r="AQ277" s="1">
        <v>-4064.72</v>
      </c>
    </row>
    <row r="278" spans="42:43" x14ac:dyDescent="0.25">
      <c r="AP278" s="21">
        <v>42158</v>
      </c>
      <c r="AQ278" s="1">
        <v>2594.69</v>
      </c>
    </row>
    <row r="279" spans="42:43" x14ac:dyDescent="0.25">
      <c r="AP279" s="21">
        <v>42160</v>
      </c>
      <c r="AQ279" s="1">
        <v>-1162.08</v>
      </c>
    </row>
    <row r="280" spans="42:43" x14ac:dyDescent="0.25">
      <c r="AP280" s="21">
        <v>42163</v>
      </c>
      <c r="AQ280" s="1">
        <v>-517.49</v>
      </c>
    </row>
    <row r="281" spans="42:43" x14ac:dyDescent="0.25">
      <c r="AP281" s="21">
        <v>42164</v>
      </c>
      <c r="AQ281" s="1">
        <v>-2567.16</v>
      </c>
    </row>
    <row r="282" spans="42:43" x14ac:dyDescent="0.25">
      <c r="AP282" s="21">
        <v>42165</v>
      </c>
      <c r="AQ282" s="1">
        <v>1276.96</v>
      </c>
    </row>
    <row r="283" spans="42:43" x14ac:dyDescent="0.25">
      <c r="AP283" s="21">
        <v>42166</v>
      </c>
      <c r="AQ283" s="1">
        <v>1312.54</v>
      </c>
    </row>
    <row r="284" spans="42:43" x14ac:dyDescent="0.25">
      <c r="AP284" s="21">
        <v>42167</v>
      </c>
      <c r="AQ284" s="1">
        <v>-2087.6999999999998</v>
      </c>
    </row>
    <row r="285" spans="42:43" x14ac:dyDescent="0.25">
      <c r="AP285" s="21">
        <v>42170</v>
      </c>
      <c r="AQ285" s="1">
        <v>543.41999999999996</v>
      </c>
    </row>
    <row r="286" spans="42:43" x14ac:dyDescent="0.25">
      <c r="AP286" s="21">
        <v>42171</v>
      </c>
      <c r="AQ286" s="1">
        <v>-2801.68</v>
      </c>
    </row>
    <row r="287" spans="42:43" x14ac:dyDescent="0.25">
      <c r="AP287" s="21">
        <v>42173</v>
      </c>
      <c r="AQ287" s="1">
        <v>2550.77</v>
      </c>
    </row>
    <row r="288" spans="42:43" x14ac:dyDescent="0.25">
      <c r="AP288" s="21">
        <v>42174</v>
      </c>
      <c r="AQ288" s="1">
        <v>1071.43</v>
      </c>
    </row>
    <row r="289" spans="42:43" x14ac:dyDescent="0.25">
      <c r="AP289" s="21">
        <v>42177</v>
      </c>
      <c r="AQ289" s="1">
        <v>2249.9</v>
      </c>
    </row>
    <row r="290" spans="42:43" x14ac:dyDescent="0.25">
      <c r="AP290" s="21">
        <v>42180</v>
      </c>
      <c r="AQ290" s="1">
        <v>2423.5300000000002</v>
      </c>
    </row>
    <row r="291" spans="42:43" x14ac:dyDescent="0.25">
      <c r="AP291" s="21">
        <v>42181</v>
      </c>
      <c r="AQ291" s="1">
        <v>1.63</v>
      </c>
    </row>
    <row r="292" spans="42:43" x14ac:dyDescent="0.25">
      <c r="AP292" s="21">
        <v>42184</v>
      </c>
      <c r="AQ292" s="1">
        <v>4829.1400000000003</v>
      </c>
    </row>
    <row r="293" spans="42:43" x14ac:dyDescent="0.25">
      <c r="AP293" s="21">
        <v>42185</v>
      </c>
      <c r="AQ293" s="1">
        <v>3069.79</v>
      </c>
    </row>
    <row r="294" spans="42:43" x14ac:dyDescent="0.25">
      <c r="AP294" s="21">
        <v>42188</v>
      </c>
      <c r="AQ294" s="1">
        <v>-152.19</v>
      </c>
    </row>
    <row r="295" spans="42:43" x14ac:dyDescent="0.25">
      <c r="AP295" s="21">
        <v>42191</v>
      </c>
      <c r="AQ295" s="1">
        <v>8931.2800000000007</v>
      </c>
    </row>
    <row r="296" spans="42:43" x14ac:dyDescent="0.25">
      <c r="AP296" s="21">
        <v>42192</v>
      </c>
      <c r="AQ296" s="1">
        <v>-165.69</v>
      </c>
    </row>
    <row r="297" spans="42:43" x14ac:dyDescent="0.25">
      <c r="AP297" s="21">
        <v>42194</v>
      </c>
      <c r="AQ297" s="1">
        <v>6858.06</v>
      </c>
    </row>
    <row r="298" spans="42:43" x14ac:dyDescent="0.25">
      <c r="AP298" s="21">
        <v>42195</v>
      </c>
      <c r="AQ298" s="1">
        <v>2297.0500000000002</v>
      </c>
    </row>
    <row r="299" spans="42:43" x14ac:dyDescent="0.25">
      <c r="AP299" s="21">
        <v>42200</v>
      </c>
      <c r="AQ299" s="1">
        <v>287.07</v>
      </c>
    </row>
    <row r="300" spans="42:43" x14ac:dyDescent="0.25">
      <c r="AP300" s="21">
        <v>42201</v>
      </c>
      <c r="AQ300" s="1">
        <v>1638.68</v>
      </c>
    </row>
    <row r="301" spans="42:43" x14ac:dyDescent="0.25">
      <c r="AP301" s="21">
        <v>42202</v>
      </c>
      <c r="AQ301" s="1">
        <v>382.66</v>
      </c>
    </row>
    <row r="302" spans="42:43" x14ac:dyDescent="0.25">
      <c r="AP302" s="21">
        <v>42205</v>
      </c>
      <c r="AQ302" s="1">
        <v>808.63</v>
      </c>
    </row>
    <row r="303" spans="42:43" x14ac:dyDescent="0.25">
      <c r="AP303" s="21">
        <v>42206</v>
      </c>
      <c r="AQ303" s="1">
        <v>1196.55</v>
      </c>
    </row>
    <row r="304" spans="42:43" x14ac:dyDescent="0.25">
      <c r="AP304" s="21">
        <v>42207</v>
      </c>
      <c r="AQ304" s="1">
        <v>-3152.46</v>
      </c>
    </row>
    <row r="305" spans="42:43" x14ac:dyDescent="0.25">
      <c r="AP305" s="21">
        <v>42208</v>
      </c>
      <c r="AQ305" s="1">
        <v>-252.35</v>
      </c>
    </row>
    <row r="306" spans="42:43" x14ac:dyDescent="0.25">
      <c r="AP306" s="21">
        <v>42209</v>
      </c>
      <c r="AQ306" s="1">
        <v>-1252.28</v>
      </c>
    </row>
    <row r="307" spans="42:43" x14ac:dyDescent="0.25">
      <c r="AP307" s="21">
        <v>42212</v>
      </c>
      <c r="AQ307" s="1">
        <v>-2551.41</v>
      </c>
    </row>
    <row r="308" spans="42:43" x14ac:dyDescent="0.25">
      <c r="AP308" s="21">
        <v>42213</v>
      </c>
      <c r="AQ308" s="1">
        <v>2571.2399999999998</v>
      </c>
    </row>
    <row r="309" spans="42:43" x14ac:dyDescent="0.25">
      <c r="AP309" s="21">
        <v>42216</v>
      </c>
      <c r="AQ309" s="1">
        <v>461.7</v>
      </c>
    </row>
    <row r="310" spans="42:43" x14ac:dyDescent="0.25">
      <c r="AP310" s="21">
        <v>42219</v>
      </c>
      <c r="AQ310" s="1">
        <v>-124.72</v>
      </c>
    </row>
    <row r="311" spans="42:43" x14ac:dyDescent="0.25">
      <c r="AP311" s="21">
        <v>42220</v>
      </c>
      <c r="AQ311" s="1">
        <v>-773.92</v>
      </c>
    </row>
    <row r="312" spans="42:43" x14ac:dyDescent="0.25">
      <c r="AP312" s="21">
        <v>42221</v>
      </c>
      <c r="AQ312" s="1">
        <v>4111.83</v>
      </c>
    </row>
    <row r="313" spans="42:43" x14ac:dyDescent="0.25">
      <c r="AP313" s="21">
        <v>42222</v>
      </c>
      <c r="AQ313" s="1">
        <v>89.09</v>
      </c>
    </row>
    <row r="314" spans="42:43" x14ac:dyDescent="0.25">
      <c r="AP314" s="21">
        <v>42223</v>
      </c>
      <c r="AQ314" s="1">
        <v>-925.59</v>
      </c>
    </row>
    <row r="315" spans="42:43" x14ac:dyDescent="0.25">
      <c r="AP315" s="21">
        <v>42226</v>
      </c>
      <c r="AQ315" s="1">
        <v>2526.75</v>
      </c>
    </row>
    <row r="316" spans="42:43" x14ac:dyDescent="0.25">
      <c r="AP316" s="21">
        <v>42227</v>
      </c>
      <c r="AQ316" s="1">
        <v>-4365.38</v>
      </c>
    </row>
    <row r="317" spans="42:43" x14ac:dyDescent="0.25">
      <c r="AP317" s="21">
        <v>42228</v>
      </c>
      <c r="AQ317" s="1">
        <v>-5587.18</v>
      </c>
    </row>
    <row r="318" spans="42:43" x14ac:dyDescent="0.25">
      <c r="AP318" s="21">
        <v>42229</v>
      </c>
      <c r="AQ318" s="1">
        <v>1144.56</v>
      </c>
    </row>
    <row r="319" spans="42:43" x14ac:dyDescent="0.25">
      <c r="AP319" s="21">
        <v>42230</v>
      </c>
      <c r="AQ319" s="1">
        <v>1000.06</v>
      </c>
    </row>
    <row r="320" spans="42:43" x14ac:dyDescent="0.25">
      <c r="AP320" s="21">
        <v>42235</v>
      </c>
      <c r="AQ320" s="1">
        <v>-2684.78</v>
      </c>
    </row>
    <row r="321" spans="42:43" x14ac:dyDescent="0.25">
      <c r="AP321" s="21">
        <v>42236</v>
      </c>
      <c r="AQ321" s="1">
        <v>-3543.1</v>
      </c>
    </row>
    <row r="322" spans="42:43" x14ac:dyDescent="0.25">
      <c r="AP322" s="21">
        <v>42237</v>
      </c>
      <c r="AQ322" s="1">
        <v>-8604.89</v>
      </c>
    </row>
    <row r="323" spans="42:43" x14ac:dyDescent="0.25">
      <c r="AP323" s="21">
        <v>42240</v>
      </c>
      <c r="AQ323" s="1">
        <v>-12713.11</v>
      </c>
    </row>
    <row r="324" spans="42:43" x14ac:dyDescent="0.25">
      <c r="AP324" s="21">
        <v>42241</v>
      </c>
      <c r="AQ324" s="1">
        <v>29322.39</v>
      </c>
    </row>
    <row r="325" spans="42:43" x14ac:dyDescent="0.25">
      <c r="AP325" s="21">
        <v>42242</v>
      </c>
      <c r="AQ325" s="1">
        <v>-2245.19</v>
      </c>
    </row>
    <row r="326" spans="42:43" x14ac:dyDescent="0.25">
      <c r="AP326" s="21">
        <v>42247</v>
      </c>
      <c r="AQ326" s="1">
        <v>-1121.18</v>
      </c>
    </row>
    <row r="327" spans="42:43" x14ac:dyDescent="0.25">
      <c r="AP327" s="21">
        <v>42248</v>
      </c>
      <c r="AQ327" s="1">
        <v>-8418.8799999999992</v>
      </c>
    </row>
    <row r="328" spans="42:43" x14ac:dyDescent="0.25">
      <c r="AP328" s="21">
        <v>42249</v>
      </c>
      <c r="AQ328" s="1">
        <v>6277.4</v>
      </c>
    </row>
    <row r="329" spans="42:43" x14ac:dyDescent="0.25">
      <c r="AP329" s="21">
        <v>42251</v>
      </c>
      <c r="AQ329" s="1">
        <v>-3305.98</v>
      </c>
    </row>
    <row r="330" spans="42:43" x14ac:dyDescent="0.25">
      <c r="AP330" s="21">
        <v>42254</v>
      </c>
      <c r="AQ330" s="1">
        <v>3655.26</v>
      </c>
    </row>
    <row r="331" spans="42:43" x14ac:dyDescent="0.25">
      <c r="AP331" s="21">
        <v>42255</v>
      </c>
      <c r="AQ331" s="1">
        <v>5329.27</v>
      </c>
    </row>
    <row r="332" spans="42:43" x14ac:dyDescent="0.25">
      <c r="AP332" s="21">
        <v>42257</v>
      </c>
      <c r="AQ332" s="1">
        <v>12137.25</v>
      </c>
    </row>
    <row r="333" spans="42:43" x14ac:dyDescent="0.25">
      <c r="AP333" s="21">
        <v>42258</v>
      </c>
      <c r="AQ333" s="1">
        <v>-4074.1</v>
      </c>
    </row>
    <row r="334" spans="42:43" x14ac:dyDescent="0.25">
      <c r="AP334" s="21">
        <v>42262</v>
      </c>
      <c r="AQ334" s="1">
        <v>-458.7</v>
      </c>
    </row>
    <row r="335" spans="42:43" x14ac:dyDescent="0.25">
      <c r="AP335" s="21">
        <v>42265</v>
      </c>
      <c r="AQ335" s="1">
        <v>2579.34</v>
      </c>
    </row>
    <row r="336" spans="42:43" x14ac:dyDescent="0.25">
      <c r="AP336" s="21">
        <v>42268</v>
      </c>
      <c r="AQ336" s="1">
        <v>643.25</v>
      </c>
    </row>
    <row r="337" spans="42:43" x14ac:dyDescent="0.25">
      <c r="AP337" s="21">
        <v>42269</v>
      </c>
      <c r="AQ337" s="1">
        <v>-1469.81</v>
      </c>
    </row>
    <row r="338" spans="42:43" x14ac:dyDescent="0.25">
      <c r="AP338" s="21">
        <v>42270</v>
      </c>
      <c r="AQ338" s="1">
        <v>-1090.83</v>
      </c>
    </row>
    <row r="339" spans="42:43" x14ac:dyDescent="0.25">
      <c r="AP339" s="21">
        <v>42271</v>
      </c>
      <c r="AQ339" s="1">
        <v>-5161.84</v>
      </c>
    </row>
    <row r="340" spans="42:43" x14ac:dyDescent="0.25">
      <c r="AP340" s="21">
        <v>42272</v>
      </c>
      <c r="AQ340" s="1">
        <v>2395.4899999999998</v>
      </c>
    </row>
    <row r="341" spans="42:43" x14ac:dyDescent="0.25">
      <c r="AP341" s="21">
        <v>42275</v>
      </c>
      <c r="AQ341" s="1">
        <v>7204.48</v>
      </c>
    </row>
    <row r="342" spans="42:43" x14ac:dyDescent="0.25">
      <c r="AP342" s="21">
        <v>42276</v>
      </c>
      <c r="AQ342" s="1">
        <v>-1220.06</v>
      </c>
    </row>
    <row r="343" spans="42:43" x14ac:dyDescent="0.25">
      <c r="AP343" s="21">
        <v>42277</v>
      </c>
      <c r="AQ343" s="1">
        <v>5838.22</v>
      </c>
    </row>
    <row r="344" spans="42:43" x14ac:dyDescent="0.25">
      <c r="AP344" s="21">
        <v>42279</v>
      </c>
      <c r="AQ344" s="1">
        <v>-172.92</v>
      </c>
    </row>
    <row r="345" spans="42:43" x14ac:dyDescent="0.25">
      <c r="AP345" s="21">
        <v>42283</v>
      </c>
      <c r="AQ345" s="1">
        <v>730.42</v>
      </c>
    </row>
    <row r="346" spans="42:43" x14ac:dyDescent="0.25">
      <c r="AP346" s="21">
        <v>42284</v>
      </c>
      <c r="AQ346" s="1">
        <v>10278.84</v>
      </c>
    </row>
    <row r="347" spans="42:43" x14ac:dyDescent="0.25">
      <c r="AP347" s="21">
        <v>42290</v>
      </c>
      <c r="AQ347" s="1">
        <v>-1078.68</v>
      </c>
    </row>
    <row r="348" spans="42:43" x14ac:dyDescent="0.25">
      <c r="AP348" s="21">
        <v>42291</v>
      </c>
      <c r="AQ348" s="1">
        <v>976.65</v>
      </c>
    </row>
    <row r="349" spans="42:43" x14ac:dyDescent="0.25">
      <c r="AP349" s="21">
        <v>42292</v>
      </c>
      <c r="AQ349" s="1">
        <v>4807.7299999999996</v>
      </c>
    </row>
    <row r="350" spans="42:43" x14ac:dyDescent="0.25">
      <c r="AP350" s="21">
        <v>42296</v>
      </c>
      <c r="AQ350" s="1">
        <v>135.86000000000001</v>
      </c>
    </row>
    <row r="351" spans="42:43" x14ac:dyDescent="0.25">
      <c r="AP351" s="21">
        <v>42297</v>
      </c>
      <c r="AQ351" s="1">
        <v>-306.86</v>
      </c>
    </row>
    <row r="352" spans="42:43" x14ac:dyDescent="0.25">
      <c r="AP352" s="21">
        <v>42298</v>
      </c>
      <c r="AQ352" s="1">
        <v>2016.83</v>
      </c>
    </row>
    <row r="353" spans="42:43" x14ac:dyDescent="0.25">
      <c r="AP353" s="21">
        <v>42299</v>
      </c>
      <c r="AQ353" s="1">
        <v>1393.49</v>
      </c>
    </row>
    <row r="354" spans="42:43" x14ac:dyDescent="0.25">
      <c r="AP354" s="21">
        <v>42303</v>
      </c>
      <c r="AQ354" s="1">
        <v>39.6</v>
      </c>
    </row>
    <row r="355" spans="42:43" x14ac:dyDescent="0.25">
      <c r="AP355" s="21">
        <v>42304</v>
      </c>
      <c r="AQ355" s="1">
        <v>-636.27</v>
      </c>
    </row>
    <row r="356" spans="42:43" x14ac:dyDescent="0.25">
      <c r="AP356" s="21">
        <v>42305</v>
      </c>
      <c r="AQ356" s="1">
        <v>449.04</v>
      </c>
    </row>
    <row r="357" spans="42:43" x14ac:dyDescent="0.25">
      <c r="AP357" s="21">
        <v>42307</v>
      </c>
      <c r="AQ357" s="1">
        <v>1976.41</v>
      </c>
    </row>
    <row r="358" spans="42:43" x14ac:dyDescent="0.25">
      <c r="AP358" s="21">
        <v>42310</v>
      </c>
      <c r="AQ358" s="1">
        <v>1681.84</v>
      </c>
    </row>
    <row r="359" spans="42:43" x14ac:dyDescent="0.25">
      <c r="AP359" s="21">
        <v>42312</v>
      </c>
      <c r="AQ359" s="1">
        <v>1142.17</v>
      </c>
    </row>
    <row r="360" spans="42:43" x14ac:dyDescent="0.25">
      <c r="AP360" s="21">
        <v>42313</v>
      </c>
      <c r="AQ360" s="1">
        <v>1864.47</v>
      </c>
    </row>
    <row r="361" spans="42:43" x14ac:dyDescent="0.25">
      <c r="AP361" s="21">
        <v>42314</v>
      </c>
      <c r="AQ361" s="1">
        <v>-762.64</v>
      </c>
    </row>
    <row r="362" spans="42:43" x14ac:dyDescent="0.25">
      <c r="AP362" s="21">
        <v>42317</v>
      </c>
      <c r="AQ362" s="1">
        <v>-148.19999999999999</v>
      </c>
    </row>
    <row r="363" spans="42:43" x14ac:dyDescent="0.25">
      <c r="AP363" s="21">
        <v>42318</v>
      </c>
      <c r="AQ363" s="1">
        <v>-930.96</v>
      </c>
    </row>
    <row r="364" spans="42:43" x14ac:dyDescent="0.25">
      <c r="AP364" s="21">
        <v>42319</v>
      </c>
      <c r="AQ364" s="1">
        <v>1060.42</v>
      </c>
    </row>
    <row r="365" spans="42:43" x14ac:dyDescent="0.25">
      <c r="AP365" s="21">
        <v>42320</v>
      </c>
      <c r="AQ365" s="1">
        <v>473.1</v>
      </c>
    </row>
    <row r="366" spans="42:43" x14ac:dyDescent="0.25">
      <c r="AP366" s="21">
        <v>42321</v>
      </c>
      <c r="AQ366" s="1">
        <v>1436.26</v>
      </c>
    </row>
    <row r="367" spans="42:43" x14ac:dyDescent="0.25">
      <c r="AP367" s="21">
        <v>42324</v>
      </c>
      <c r="AQ367" s="1">
        <v>10143.81</v>
      </c>
    </row>
    <row r="368" spans="42:43" x14ac:dyDescent="0.25">
      <c r="AP368" s="21">
        <v>42326</v>
      </c>
      <c r="AQ368" s="1">
        <v>1815.78</v>
      </c>
    </row>
    <row r="369" spans="42:43" x14ac:dyDescent="0.25">
      <c r="AP369" s="21">
        <v>42328</v>
      </c>
      <c r="AQ369" s="1">
        <v>2570.48</v>
      </c>
    </row>
    <row r="370" spans="42:43" x14ac:dyDescent="0.25">
      <c r="AP370" s="21">
        <v>42332</v>
      </c>
      <c r="AQ370" s="1">
        <v>-2749.58</v>
      </c>
    </row>
    <row r="371" spans="42:43" x14ac:dyDescent="0.25">
      <c r="AP371" s="21">
        <v>42333</v>
      </c>
      <c r="AQ371" s="1">
        <v>831.2</v>
      </c>
    </row>
    <row r="372" spans="42:43" x14ac:dyDescent="0.25">
      <c r="AP372" s="21">
        <v>42334</v>
      </c>
      <c r="AQ372" s="1">
        <v>320.25</v>
      </c>
    </row>
    <row r="373" spans="42:43" x14ac:dyDescent="0.25">
      <c r="AP373" s="21">
        <v>42335</v>
      </c>
      <c r="AQ373" s="1">
        <v>-2603.42</v>
      </c>
    </row>
    <row r="374" spans="42:43" x14ac:dyDescent="0.25">
      <c r="AP374" s="21">
        <v>42338</v>
      </c>
      <c r="AQ374" s="1">
        <v>-616.64</v>
      </c>
    </row>
    <row r="375" spans="42:43" x14ac:dyDescent="0.25">
      <c r="AP375" s="21">
        <v>42339</v>
      </c>
      <c r="AQ375" s="1">
        <v>-367.76</v>
      </c>
    </row>
    <row r="376" spans="42:43" x14ac:dyDescent="0.25">
      <c r="AP376" s="21">
        <v>42341</v>
      </c>
      <c r="AQ376" s="1">
        <v>1478.83</v>
      </c>
    </row>
    <row r="377" spans="42:43" x14ac:dyDescent="0.25">
      <c r="AP377" s="21">
        <v>42342</v>
      </c>
      <c r="AQ377" s="1">
        <v>1238.3</v>
      </c>
    </row>
    <row r="378" spans="42:43" x14ac:dyDescent="0.25">
      <c r="AP378" s="21">
        <v>42345</v>
      </c>
      <c r="AQ378" s="1">
        <v>-826.55</v>
      </c>
    </row>
    <row r="379" spans="42:43" x14ac:dyDescent="0.25">
      <c r="AP379" s="21">
        <v>42346</v>
      </c>
      <c r="AQ379" s="1">
        <v>-4127.6000000000004</v>
      </c>
    </row>
    <row r="380" spans="42:43" x14ac:dyDescent="0.25">
      <c r="AP380" s="21">
        <v>42347</v>
      </c>
      <c r="AQ380" s="1">
        <v>1181.1400000000001</v>
      </c>
    </row>
    <row r="381" spans="42:43" x14ac:dyDescent="0.25">
      <c r="AP381" s="21">
        <v>42348</v>
      </c>
      <c r="AQ381" s="1">
        <v>34.729999999999997</v>
      </c>
    </row>
    <row r="382" spans="42:43" x14ac:dyDescent="0.25">
      <c r="AP382" s="21">
        <v>42349</v>
      </c>
      <c r="AQ382" s="1">
        <v>-7347.1</v>
      </c>
    </row>
    <row r="383" spans="42:43" x14ac:dyDescent="0.25">
      <c r="AP383" s="21">
        <v>42352</v>
      </c>
      <c r="AQ383" s="1">
        <v>2479.5500000000002</v>
      </c>
    </row>
    <row r="384" spans="42:43" x14ac:dyDescent="0.25">
      <c r="AP384" s="21">
        <v>42353</v>
      </c>
      <c r="AQ384" s="1">
        <v>403.48</v>
      </c>
    </row>
    <row r="385" spans="42:43" x14ac:dyDescent="0.25">
      <c r="AP385" s="21">
        <v>42354</v>
      </c>
      <c r="AQ385" s="1">
        <v>1276.95</v>
      </c>
    </row>
    <row r="386" spans="42:43" x14ac:dyDescent="0.25">
      <c r="AP386" s="21">
        <v>42356</v>
      </c>
      <c r="AQ386" s="1">
        <v>277.04000000000002</v>
      </c>
    </row>
    <row r="387" spans="42:43" x14ac:dyDescent="0.25">
      <c r="AP387" s="21">
        <v>42359</v>
      </c>
      <c r="AQ387" s="1">
        <v>6994.84</v>
      </c>
    </row>
    <row r="388" spans="42:43" x14ac:dyDescent="0.25">
      <c r="AP388" s="21">
        <v>42362</v>
      </c>
      <c r="AQ388" s="1">
        <v>485.04</v>
      </c>
    </row>
    <row r="389" spans="42:43" x14ac:dyDescent="0.25">
      <c r="AP389" s="21">
        <v>42367</v>
      </c>
      <c r="AQ389" s="1">
        <v>3175.74</v>
      </c>
    </row>
    <row r="390" spans="42:43" x14ac:dyDescent="0.25">
      <c r="AP390" s="21">
        <v>42368</v>
      </c>
      <c r="AQ390" s="1">
        <v>-999.78</v>
      </c>
    </row>
    <row r="391" spans="42:43" x14ac:dyDescent="0.25">
      <c r="AP391" s="21">
        <v>42369</v>
      </c>
      <c r="AQ391" s="1">
        <v>-1169.93</v>
      </c>
    </row>
    <row r="392" spans="42:43" x14ac:dyDescent="0.25">
      <c r="AP392" s="21">
        <v>42373</v>
      </c>
      <c r="AQ392" s="1">
        <v>-5964.45</v>
      </c>
    </row>
    <row r="393" spans="42:43" x14ac:dyDescent="0.25">
      <c r="AP393" s="21">
        <v>42374</v>
      </c>
      <c r="AQ393" s="1">
        <v>-856.37</v>
      </c>
    </row>
    <row r="394" spans="42:43" x14ac:dyDescent="0.25">
      <c r="AP394" s="21">
        <v>42375</v>
      </c>
      <c r="AQ394" s="1">
        <v>-3499.68</v>
      </c>
    </row>
    <row r="395" spans="42:43" x14ac:dyDescent="0.25">
      <c r="AP395" s="21">
        <v>42376</v>
      </c>
      <c r="AQ395" s="1">
        <v>-5898.73</v>
      </c>
    </row>
    <row r="396" spans="42:43" x14ac:dyDescent="0.25">
      <c r="AP396" s="21">
        <v>42377</v>
      </c>
      <c r="AQ396" s="1">
        <v>13694.87</v>
      </c>
    </row>
    <row r="397" spans="42:43" x14ac:dyDescent="0.25">
      <c r="AP397" s="21">
        <v>42380</v>
      </c>
      <c r="AQ397" s="1">
        <v>8993.5400000000009</v>
      </c>
    </row>
    <row r="398" spans="42:43" x14ac:dyDescent="0.25">
      <c r="AP398" s="21">
        <v>42381</v>
      </c>
      <c r="AQ398" s="1">
        <v>-1325.71</v>
      </c>
    </row>
    <row r="399" spans="42:43" x14ac:dyDescent="0.25">
      <c r="AP399" s="21">
        <v>42383</v>
      </c>
      <c r="AQ399" s="1">
        <v>6097.96</v>
      </c>
    </row>
    <row r="400" spans="42:43" x14ac:dyDescent="0.25">
      <c r="AP400" s="21">
        <v>42384</v>
      </c>
      <c r="AQ400" s="1">
        <v>-4093.16</v>
      </c>
    </row>
    <row r="401" spans="42:43" x14ac:dyDescent="0.25">
      <c r="AP401" s="21">
        <v>42387</v>
      </c>
      <c r="AQ401" s="1">
        <v>10407.290000000001</v>
      </c>
    </row>
    <row r="402" spans="42:43" x14ac:dyDescent="0.25">
      <c r="AP402" s="21">
        <v>42388</v>
      </c>
      <c r="AQ402" s="1">
        <v>8618.9500000000007</v>
      </c>
    </row>
    <row r="403" spans="42:43" x14ac:dyDescent="0.25">
      <c r="AP403" s="21">
        <v>42389</v>
      </c>
      <c r="AQ403" s="1">
        <v>-1263.95</v>
      </c>
    </row>
    <row r="404" spans="42:43" x14ac:dyDescent="0.25">
      <c r="AP404" s="21">
        <v>42390</v>
      </c>
      <c r="AQ404" s="1">
        <v>-4230.9799999999996</v>
      </c>
    </row>
    <row r="405" spans="42:43" x14ac:dyDescent="0.25">
      <c r="AP405" s="21">
        <v>42391</v>
      </c>
      <c r="AQ405" s="1">
        <v>6509.09</v>
      </c>
    </row>
    <row r="406" spans="42:43" x14ac:dyDescent="0.25">
      <c r="AP406" s="21">
        <v>42395</v>
      </c>
      <c r="AQ406" s="1">
        <v>-11921.91</v>
      </c>
    </row>
    <row r="407" spans="42:43" x14ac:dyDescent="0.25">
      <c r="AP407" s="21">
        <v>42396</v>
      </c>
      <c r="AQ407" s="1">
        <v>1461.65</v>
      </c>
    </row>
    <row r="408" spans="42:43" x14ac:dyDescent="0.25">
      <c r="AP408" s="21">
        <v>42397</v>
      </c>
      <c r="AQ408" s="1">
        <v>2086.4899999999998</v>
      </c>
    </row>
    <row r="409" spans="42:43" x14ac:dyDescent="0.25">
      <c r="AP409" s="21">
        <v>42402</v>
      </c>
      <c r="AQ409" s="1">
        <v>-7107.76</v>
      </c>
    </row>
    <row r="410" spans="42:43" x14ac:dyDescent="0.25">
      <c r="AP410" s="21">
        <v>42403</v>
      </c>
      <c r="AQ410" s="1">
        <v>4347.8100000000004</v>
      </c>
    </row>
    <row r="411" spans="42:43" x14ac:dyDescent="0.25">
      <c r="AP411" s="21">
        <v>42404</v>
      </c>
      <c r="AQ411" s="1">
        <v>689.43</v>
      </c>
    </row>
    <row r="412" spans="42:43" x14ac:dyDescent="0.25">
      <c r="AP412" s="21">
        <v>42405</v>
      </c>
      <c r="AQ412" s="1">
        <v>550.29999999999995</v>
      </c>
    </row>
    <row r="413" spans="42:43" x14ac:dyDescent="0.25">
      <c r="AP413" s="21">
        <v>42408</v>
      </c>
      <c r="AQ413" s="1">
        <v>6.22</v>
      </c>
    </row>
    <row r="414" spans="42:43" x14ac:dyDescent="0.25">
      <c r="AP414" s="21">
        <v>42409</v>
      </c>
      <c r="AQ414" s="1">
        <v>-1471.15</v>
      </c>
    </row>
    <row r="415" spans="42:43" x14ac:dyDescent="0.25">
      <c r="AP415" s="21">
        <v>42410</v>
      </c>
      <c r="AQ415" s="1">
        <v>721.61</v>
      </c>
    </row>
    <row r="416" spans="42:43" x14ac:dyDescent="0.25">
      <c r="AP416" s="21">
        <v>42411</v>
      </c>
      <c r="AQ416" s="1">
        <v>-8397.82</v>
      </c>
    </row>
    <row r="417" spans="42:43" x14ac:dyDescent="0.25">
      <c r="AP417" s="21">
        <v>42412</v>
      </c>
      <c r="AQ417" s="1">
        <v>2528.6799999999998</v>
      </c>
    </row>
    <row r="418" spans="42:43" x14ac:dyDescent="0.25">
      <c r="AP418" s="21">
        <v>42417</v>
      </c>
      <c r="AQ418" s="1">
        <v>1185.3</v>
      </c>
    </row>
    <row r="419" spans="42:43" x14ac:dyDescent="0.25">
      <c r="AP419" s="21">
        <v>42419</v>
      </c>
      <c r="AQ419" s="1">
        <v>643.1</v>
      </c>
    </row>
    <row r="420" spans="42:43" x14ac:dyDescent="0.25">
      <c r="AP420" s="21">
        <v>42422</v>
      </c>
      <c r="AQ420" s="1">
        <v>10052.469999999999</v>
      </c>
    </row>
    <row r="421" spans="42:43" x14ac:dyDescent="0.25">
      <c r="AP421" s="21">
        <v>42423</v>
      </c>
      <c r="AQ421" s="1">
        <v>282.70999999999998</v>
      </c>
    </row>
    <row r="422" spans="42:43" x14ac:dyDescent="0.25">
      <c r="AP422" s="21">
        <v>42424</v>
      </c>
      <c r="AQ422" s="1">
        <v>-7655.54</v>
      </c>
    </row>
    <row r="423" spans="42:43" x14ac:dyDescent="0.25">
      <c r="AP423" s="21">
        <v>42429</v>
      </c>
      <c r="AQ423" s="1">
        <v>-1491.5</v>
      </c>
    </row>
    <row r="424" spans="42:43" x14ac:dyDescent="0.25">
      <c r="AP424" s="21">
        <v>42430</v>
      </c>
      <c r="AQ424" s="1">
        <v>9473.91</v>
      </c>
    </row>
    <row r="425" spans="42:43" x14ac:dyDescent="0.25">
      <c r="AP425" s="21">
        <v>42433</v>
      </c>
      <c r="AQ425" s="1">
        <v>86.56</v>
      </c>
    </row>
    <row r="426" spans="42:43" x14ac:dyDescent="0.25">
      <c r="AP426" s="21">
        <v>42436</v>
      </c>
      <c r="AQ426" s="1">
        <v>-2570.11</v>
      </c>
    </row>
    <row r="427" spans="42:43" x14ac:dyDescent="0.25">
      <c r="AP427" s="21">
        <v>42437</v>
      </c>
      <c r="AQ427" s="1">
        <v>-1768.39</v>
      </c>
    </row>
    <row r="428" spans="42:43" x14ac:dyDescent="0.25">
      <c r="AP428" s="21">
        <v>42438</v>
      </c>
      <c r="AQ428" s="1">
        <v>4247.09</v>
      </c>
    </row>
    <row r="429" spans="42:43" x14ac:dyDescent="0.25">
      <c r="AP429" s="21">
        <v>42440</v>
      </c>
      <c r="AQ429" s="1">
        <v>9147.2000000000007</v>
      </c>
    </row>
    <row r="430" spans="42:43" x14ac:dyDescent="0.25">
      <c r="AP430" s="21">
        <v>42443</v>
      </c>
      <c r="AQ430" s="1">
        <v>410.8</v>
      </c>
    </row>
    <row r="431" spans="42:43" x14ac:dyDescent="0.25">
      <c r="AP431" s="21">
        <v>42444</v>
      </c>
      <c r="AQ431" s="1">
        <v>-2976.35</v>
      </c>
    </row>
    <row r="432" spans="42:43" x14ac:dyDescent="0.25">
      <c r="AP432" s="21">
        <v>42445</v>
      </c>
      <c r="AQ432" s="1">
        <v>-1041.07</v>
      </c>
    </row>
    <row r="433" spans="42:43" x14ac:dyDescent="0.25">
      <c r="AP433" s="21">
        <v>42446</v>
      </c>
      <c r="AQ433" s="1">
        <v>815.19</v>
      </c>
    </row>
    <row r="434" spans="42:43" x14ac:dyDescent="0.25">
      <c r="AP434" s="21">
        <v>42447</v>
      </c>
      <c r="AQ434" s="1">
        <v>627.13</v>
      </c>
    </row>
    <row r="435" spans="42:43" x14ac:dyDescent="0.25">
      <c r="AP435" s="21">
        <v>42450</v>
      </c>
      <c r="AQ435" s="1">
        <v>2807.11</v>
      </c>
    </row>
    <row r="436" spans="42:43" x14ac:dyDescent="0.25">
      <c r="AP436" s="21">
        <v>42451</v>
      </c>
      <c r="AQ436" s="1">
        <v>-1420.48</v>
      </c>
    </row>
    <row r="437" spans="42:43" x14ac:dyDescent="0.25">
      <c r="AP437" s="21">
        <v>42452</v>
      </c>
      <c r="AQ437" s="1">
        <v>753.23</v>
      </c>
    </row>
    <row r="438" spans="42:43" x14ac:dyDescent="0.25">
      <c r="AP438" s="21">
        <v>42453</v>
      </c>
      <c r="AQ438" s="1">
        <v>-7990.37</v>
      </c>
    </row>
    <row r="439" spans="42:43" x14ac:dyDescent="0.25">
      <c r="AP439" s="21">
        <v>42457</v>
      </c>
      <c r="AQ439" s="1">
        <v>1533.63</v>
      </c>
    </row>
    <row r="440" spans="42:43" x14ac:dyDescent="0.25">
      <c r="AP440" s="21">
        <v>42458</v>
      </c>
      <c r="AQ440" s="1">
        <v>79.760000000000005</v>
      </c>
    </row>
    <row r="441" spans="42:43" x14ac:dyDescent="0.25">
      <c r="AP441" s="21">
        <v>42460</v>
      </c>
      <c r="AQ441" s="1">
        <v>218.21</v>
      </c>
    </row>
    <row r="442" spans="42:43" x14ac:dyDescent="0.25">
      <c r="AP442" s="21">
        <v>42461</v>
      </c>
      <c r="AQ442" s="1">
        <v>-2595.92</v>
      </c>
    </row>
    <row r="443" spans="42:43" x14ac:dyDescent="0.25">
      <c r="AP443" s="21">
        <v>42465</v>
      </c>
      <c r="AQ443" s="1">
        <v>-8944.35</v>
      </c>
    </row>
    <row r="444" spans="42:43" x14ac:dyDescent="0.25">
      <c r="AP444" s="21">
        <v>42466</v>
      </c>
      <c r="AQ444" s="1">
        <v>665.56</v>
      </c>
    </row>
    <row r="445" spans="42:43" x14ac:dyDescent="0.25">
      <c r="AP445" s="21">
        <v>42468</v>
      </c>
      <c r="AQ445" s="1">
        <v>8583.1200000000008</v>
      </c>
    </row>
    <row r="446" spans="42:43" x14ac:dyDescent="0.25">
      <c r="AP446" s="21">
        <v>42471</v>
      </c>
      <c r="AQ446" s="1">
        <v>2730.17</v>
      </c>
    </row>
    <row r="447" spans="42:43" x14ac:dyDescent="0.25">
      <c r="AP447" s="21">
        <v>42472</v>
      </c>
      <c r="AQ447" s="1">
        <v>1732.47</v>
      </c>
    </row>
    <row r="448" spans="42:43" x14ac:dyDescent="0.25">
      <c r="AP448" s="21">
        <v>42475</v>
      </c>
      <c r="AQ448" s="1">
        <v>-2475.84</v>
      </c>
    </row>
    <row r="449" spans="42:43" x14ac:dyDescent="0.25">
      <c r="AP449" s="21">
        <v>42478</v>
      </c>
      <c r="AQ449" s="1">
        <v>1144.9100000000001</v>
      </c>
    </row>
    <row r="450" spans="42:43" x14ac:dyDescent="0.25">
      <c r="AP450" s="21">
        <v>42479</v>
      </c>
      <c r="AQ450" s="1">
        <v>3775.46</v>
      </c>
    </row>
    <row r="451" spans="42:43" x14ac:dyDescent="0.25">
      <c r="AP451" s="21">
        <v>42480</v>
      </c>
      <c r="AQ451" s="1">
        <v>426.64</v>
      </c>
    </row>
    <row r="452" spans="42:43" x14ac:dyDescent="0.25">
      <c r="AP452" s="21">
        <v>42481</v>
      </c>
      <c r="AQ452" s="1">
        <v>700.86</v>
      </c>
    </row>
    <row r="453" spans="42:43" x14ac:dyDescent="0.25">
      <c r="AP453" s="21">
        <v>42482</v>
      </c>
      <c r="AQ453" s="1">
        <v>2451.16</v>
      </c>
    </row>
    <row r="454" spans="42:43" x14ac:dyDescent="0.25">
      <c r="AP454" s="21">
        <v>42485</v>
      </c>
      <c r="AQ454" s="1">
        <v>-1830.22</v>
      </c>
    </row>
    <row r="455" spans="42:43" x14ac:dyDescent="0.25">
      <c r="AP455" s="21">
        <v>42486</v>
      </c>
      <c r="AQ455" s="1">
        <v>947.33</v>
      </c>
    </row>
    <row r="456" spans="42:43" x14ac:dyDescent="0.25">
      <c r="AP456" s="21">
        <v>42487</v>
      </c>
      <c r="AQ456" s="1">
        <v>-160.76</v>
      </c>
    </row>
    <row r="457" spans="42:43" x14ac:dyDescent="0.25">
      <c r="AP457" s="21">
        <v>42488</v>
      </c>
      <c r="AQ457" s="1">
        <v>-1211.9000000000001</v>
      </c>
    </row>
    <row r="458" spans="42:43" x14ac:dyDescent="0.25">
      <c r="AP458" s="21">
        <v>42489</v>
      </c>
      <c r="AQ458" s="1">
        <v>-4717.16</v>
      </c>
    </row>
    <row r="459" spans="42:43" x14ac:dyDescent="0.25">
      <c r="AP459" s="21">
        <v>42492</v>
      </c>
      <c r="AQ459" s="1">
        <v>25.99</v>
      </c>
    </row>
    <row r="460" spans="42:43" x14ac:dyDescent="0.25">
      <c r="AP460" s="21">
        <v>42494</v>
      </c>
      <c r="AQ460" s="1">
        <v>-2055.9299999999998</v>
      </c>
    </row>
    <row r="461" spans="42:43" x14ac:dyDescent="0.25">
      <c r="AP461" s="21">
        <v>42495</v>
      </c>
      <c r="AQ461" s="1">
        <v>2093.38</v>
      </c>
    </row>
    <row r="462" spans="42:43" x14ac:dyDescent="0.25">
      <c r="AP462" s="21">
        <v>42496</v>
      </c>
      <c r="AQ462" s="1">
        <v>-863.61</v>
      </c>
    </row>
    <row r="463" spans="42:43" x14ac:dyDescent="0.25">
      <c r="AP463" s="21">
        <v>42500</v>
      </c>
      <c r="AQ463" s="1">
        <v>8255.23</v>
      </c>
    </row>
    <row r="464" spans="42:43" x14ac:dyDescent="0.25">
      <c r="AP464" s="21">
        <v>42501</v>
      </c>
      <c r="AQ464" s="1">
        <v>-973.66</v>
      </c>
    </row>
    <row r="465" spans="42:43" x14ac:dyDescent="0.25">
      <c r="AP465" s="21">
        <v>42502</v>
      </c>
      <c r="AQ465" s="1">
        <v>2008.85</v>
      </c>
    </row>
    <row r="466" spans="42:43" x14ac:dyDescent="0.25">
      <c r="AP466" s="21">
        <v>42503</v>
      </c>
      <c r="AQ466" s="1">
        <v>-2342.69</v>
      </c>
    </row>
    <row r="467" spans="42:43" x14ac:dyDescent="0.25">
      <c r="AP467" s="21">
        <v>42506</v>
      </c>
      <c r="AQ467" s="1">
        <v>3437.78</v>
      </c>
    </row>
    <row r="468" spans="42:43" x14ac:dyDescent="0.25">
      <c r="AP468" s="21">
        <v>42507</v>
      </c>
      <c r="AQ468" s="1">
        <v>1227.45</v>
      </c>
    </row>
    <row r="469" spans="42:43" x14ac:dyDescent="0.25">
      <c r="AP469" s="21">
        <v>42508</v>
      </c>
      <c r="AQ469" s="1">
        <v>-1499.41</v>
      </c>
    </row>
    <row r="470" spans="42:43" x14ac:dyDescent="0.25">
      <c r="AP470" s="21">
        <v>42509</v>
      </c>
      <c r="AQ470" s="1">
        <v>-1761.3</v>
      </c>
    </row>
    <row r="471" spans="42:43" x14ac:dyDescent="0.25">
      <c r="AP471" s="21">
        <v>42510</v>
      </c>
      <c r="AQ471" s="1">
        <v>2097.3200000000002</v>
      </c>
    </row>
    <row r="472" spans="42:43" x14ac:dyDescent="0.25">
      <c r="AP472" s="21">
        <v>42514</v>
      </c>
      <c r="AQ472" s="1">
        <v>1778.29</v>
      </c>
    </row>
    <row r="473" spans="42:43" x14ac:dyDescent="0.25">
      <c r="AP473" s="21">
        <v>42516</v>
      </c>
      <c r="AQ473" s="1">
        <v>460.3</v>
      </c>
    </row>
    <row r="474" spans="42:43" x14ac:dyDescent="0.25">
      <c r="AP474" s="21">
        <v>42517</v>
      </c>
      <c r="AQ474" s="1">
        <v>-378.77</v>
      </c>
    </row>
    <row r="475" spans="42:43" x14ac:dyDescent="0.25">
      <c r="AP475" s="21">
        <v>42521</v>
      </c>
      <c r="AQ475" s="1">
        <v>109.16</v>
      </c>
    </row>
    <row r="476" spans="42:43" x14ac:dyDescent="0.25">
      <c r="AP476" s="21">
        <v>42522</v>
      </c>
      <c r="AQ476" s="1">
        <v>-1749.73</v>
      </c>
    </row>
    <row r="477" spans="42:43" x14ac:dyDescent="0.25">
      <c r="AP477" s="21">
        <v>42523</v>
      </c>
      <c r="AQ477" s="1">
        <v>-593.59</v>
      </c>
    </row>
    <row r="478" spans="42:43" x14ac:dyDescent="0.25">
      <c r="AP478" s="21">
        <v>42527</v>
      </c>
      <c r="AQ478" s="1">
        <v>1239.5</v>
      </c>
    </row>
    <row r="479" spans="42:43" x14ac:dyDescent="0.25">
      <c r="AP479" s="21">
        <v>42529</v>
      </c>
      <c r="AQ479" s="1">
        <v>1337.36</v>
      </c>
    </row>
    <row r="480" spans="42:43" x14ac:dyDescent="0.25">
      <c r="AP480" s="21">
        <v>42530</v>
      </c>
      <c r="AQ480" s="1">
        <v>-1541.45</v>
      </c>
    </row>
    <row r="481" spans="42:43" x14ac:dyDescent="0.25">
      <c r="AP481" s="21">
        <v>42531</v>
      </c>
      <c r="AQ481" s="1">
        <v>-4466.6499999999996</v>
      </c>
    </row>
    <row r="482" spans="42:43" x14ac:dyDescent="0.25">
      <c r="AP482" s="21">
        <v>42534</v>
      </c>
      <c r="AQ482" s="1">
        <v>-1470.67</v>
      </c>
    </row>
    <row r="483" spans="42:43" x14ac:dyDescent="0.25">
      <c r="AP483" s="21">
        <v>42535</v>
      </c>
      <c r="AQ483" s="1">
        <v>161.85</v>
      </c>
    </row>
    <row r="484" spans="42:43" x14ac:dyDescent="0.25">
      <c r="AP484" s="21">
        <v>42536</v>
      </c>
      <c r="AQ484" s="1">
        <v>1555.63</v>
      </c>
    </row>
    <row r="485" spans="42:43" x14ac:dyDescent="0.25">
      <c r="AP485" s="21">
        <v>42537</v>
      </c>
      <c r="AQ485" s="1">
        <v>-4940.5</v>
      </c>
    </row>
    <row r="486" spans="42:43" x14ac:dyDescent="0.25">
      <c r="AP486" s="21">
        <v>42541</v>
      </c>
      <c r="AQ486" s="1">
        <v>3332</v>
      </c>
    </row>
    <row r="487" spans="42:43" x14ac:dyDescent="0.25">
      <c r="AP487" s="21">
        <v>42543</v>
      </c>
      <c r="AQ487" s="1">
        <v>1452.7</v>
      </c>
    </row>
    <row r="488" spans="42:43" x14ac:dyDescent="0.25">
      <c r="AP488" s="21">
        <v>42544</v>
      </c>
      <c r="AQ488" s="1">
        <v>1711.98</v>
      </c>
    </row>
    <row r="489" spans="42:43" x14ac:dyDescent="0.25">
      <c r="AP489" s="21">
        <v>42548</v>
      </c>
      <c r="AQ489" s="1">
        <v>3110.01</v>
      </c>
    </row>
    <row r="490" spans="42:43" x14ac:dyDescent="0.25">
      <c r="AP490" s="21">
        <v>42549</v>
      </c>
      <c r="AQ490" s="1">
        <v>12395.46</v>
      </c>
    </row>
    <row r="491" spans="42:43" x14ac:dyDescent="0.25">
      <c r="AP491" s="21">
        <v>42556</v>
      </c>
      <c r="AQ491" s="1">
        <v>-2336.12</v>
      </c>
    </row>
    <row r="492" spans="42:43" x14ac:dyDescent="0.25">
      <c r="AP492" s="21">
        <v>42557</v>
      </c>
      <c r="AQ492" s="1">
        <v>-269.31</v>
      </c>
    </row>
    <row r="493" spans="42:43" x14ac:dyDescent="0.25">
      <c r="AP493" s="21">
        <v>42559</v>
      </c>
      <c r="AQ493" s="1">
        <v>256.37</v>
      </c>
    </row>
    <row r="494" spans="42:43" x14ac:dyDescent="0.25">
      <c r="AP494" s="21">
        <v>42562</v>
      </c>
      <c r="AQ494" s="1">
        <v>3211.05</v>
      </c>
    </row>
    <row r="495" spans="42:43" x14ac:dyDescent="0.25">
      <c r="AP495" s="21">
        <v>42563</v>
      </c>
      <c r="AQ495" s="1">
        <v>2937.56</v>
      </c>
    </row>
    <row r="496" spans="42:43" x14ac:dyDescent="0.25">
      <c r="AP496" s="21">
        <v>42564</v>
      </c>
      <c r="AQ496" s="1">
        <v>1953.73</v>
      </c>
    </row>
    <row r="497" spans="42:43" x14ac:dyDescent="0.25">
      <c r="AP497" s="21">
        <v>42565</v>
      </c>
      <c r="AQ497" s="1">
        <v>10367.98</v>
      </c>
    </row>
    <row r="498" spans="42:43" x14ac:dyDescent="0.25">
      <c r="AP498" s="21">
        <v>42566</v>
      </c>
      <c r="AQ498" s="1">
        <v>608.27</v>
      </c>
    </row>
    <row r="499" spans="42:43" x14ac:dyDescent="0.25">
      <c r="AP499" s="21">
        <v>42569</v>
      </c>
      <c r="AQ499" s="1">
        <v>169.72</v>
      </c>
    </row>
    <row r="500" spans="42:43" x14ac:dyDescent="0.25">
      <c r="AP500" s="21">
        <v>42571</v>
      </c>
      <c r="AQ500" s="1">
        <v>1208.98</v>
      </c>
    </row>
    <row r="501" spans="42:43" x14ac:dyDescent="0.25">
      <c r="AP501" s="21">
        <v>42572</v>
      </c>
      <c r="AQ501" s="1">
        <v>527.32000000000005</v>
      </c>
    </row>
    <row r="502" spans="42:43" x14ac:dyDescent="0.25">
      <c r="AP502" s="21">
        <v>42573</v>
      </c>
      <c r="AQ502" s="1">
        <v>1014.33</v>
      </c>
    </row>
    <row r="503" spans="42:43" x14ac:dyDescent="0.25">
      <c r="AP503" s="21">
        <v>42576</v>
      </c>
      <c r="AQ503" s="1">
        <v>-75.73</v>
      </c>
    </row>
    <row r="504" spans="42:43" x14ac:dyDescent="0.25">
      <c r="AP504" s="21">
        <v>42577</v>
      </c>
      <c r="AQ504" s="1">
        <v>218.35</v>
      </c>
    </row>
    <row r="505" spans="42:43" x14ac:dyDescent="0.25">
      <c r="AP505" s="21">
        <v>42579</v>
      </c>
      <c r="AQ505" s="1">
        <v>384.12</v>
      </c>
    </row>
    <row r="506" spans="42:43" x14ac:dyDescent="0.25">
      <c r="AP506" s="21">
        <v>42580</v>
      </c>
      <c r="AQ506" s="1">
        <v>-214.09</v>
      </c>
    </row>
    <row r="507" spans="42:43" x14ac:dyDescent="0.25">
      <c r="AP507" s="21">
        <v>42584</v>
      </c>
      <c r="AQ507" s="1">
        <v>64.73</v>
      </c>
    </row>
    <row r="508" spans="42:43" x14ac:dyDescent="0.25">
      <c r="AP508" s="21">
        <v>42585</v>
      </c>
      <c r="AQ508" s="1">
        <v>-1266.3</v>
      </c>
    </row>
    <row r="509" spans="42:43" x14ac:dyDescent="0.25">
      <c r="AP509" s="21">
        <v>42587</v>
      </c>
      <c r="AQ509" s="1">
        <v>1121.27</v>
      </c>
    </row>
    <row r="510" spans="42:43" x14ac:dyDescent="0.25">
      <c r="AP510" s="21">
        <v>42590</v>
      </c>
      <c r="AQ510" s="1">
        <v>534.99</v>
      </c>
    </row>
    <row r="511" spans="42:43" x14ac:dyDescent="0.25">
      <c r="AP511" s="21">
        <v>42591</v>
      </c>
      <c r="AQ511" s="1">
        <v>268.08999999999997</v>
      </c>
    </row>
    <row r="512" spans="42:43" x14ac:dyDescent="0.25">
      <c r="AP512" s="21">
        <v>42592</v>
      </c>
      <c r="AQ512" s="1">
        <v>1043.82</v>
      </c>
    </row>
    <row r="513" spans="42:43" x14ac:dyDescent="0.25">
      <c r="AP513" s="21">
        <v>42593</v>
      </c>
      <c r="AQ513" s="1">
        <v>3274.9</v>
      </c>
    </row>
    <row r="514" spans="42:43" x14ac:dyDescent="0.25">
      <c r="AP514" s="21">
        <v>42594</v>
      </c>
      <c r="AQ514" s="1">
        <v>138.58000000000001</v>
      </c>
    </row>
    <row r="515" spans="42:43" x14ac:dyDescent="0.25">
      <c r="AP515" s="21">
        <v>42597</v>
      </c>
      <c r="AQ515" s="1">
        <v>256.37</v>
      </c>
    </row>
    <row r="516" spans="42:43" x14ac:dyDescent="0.25">
      <c r="AP516" s="21">
        <v>42598</v>
      </c>
      <c r="AQ516" s="1">
        <v>-900.79</v>
      </c>
    </row>
    <row r="517" spans="42:43" x14ac:dyDescent="0.25">
      <c r="AP517" s="21">
        <v>42599</v>
      </c>
      <c r="AQ517" s="1">
        <v>-161.22999999999999</v>
      </c>
    </row>
    <row r="518" spans="42:43" x14ac:dyDescent="0.25">
      <c r="AP518" s="21">
        <v>42600</v>
      </c>
      <c r="AQ518" s="1">
        <v>-234.67</v>
      </c>
    </row>
    <row r="519" spans="42:43" x14ac:dyDescent="0.25">
      <c r="AP519" s="21">
        <v>42604</v>
      </c>
      <c r="AQ519" s="1">
        <v>-1224.83</v>
      </c>
    </row>
    <row r="520" spans="42:43" x14ac:dyDescent="0.25">
      <c r="AP520" s="21">
        <v>42605</v>
      </c>
      <c r="AQ520" s="1">
        <v>86.02</v>
      </c>
    </row>
    <row r="521" spans="42:43" x14ac:dyDescent="0.25">
      <c r="AP521" s="21">
        <v>42606</v>
      </c>
      <c r="AQ521" s="1">
        <v>70.84</v>
      </c>
    </row>
    <row r="522" spans="42:43" x14ac:dyDescent="0.25">
      <c r="AP522" s="21">
        <v>42607</v>
      </c>
      <c r="AQ522" s="1">
        <v>-2331.11</v>
      </c>
    </row>
    <row r="523" spans="42:43" x14ac:dyDescent="0.25">
      <c r="AP523" s="21">
        <v>42608</v>
      </c>
      <c r="AQ523" s="1">
        <v>-440.2</v>
      </c>
    </row>
    <row r="524" spans="42:43" x14ac:dyDescent="0.25">
      <c r="AP524" s="21">
        <v>42611</v>
      </c>
      <c r="AQ524" s="1">
        <v>400.08</v>
      </c>
    </row>
    <row r="525" spans="42:43" x14ac:dyDescent="0.25">
      <c r="AP525" s="21">
        <v>42612</v>
      </c>
      <c r="AQ525" s="1">
        <v>266.27</v>
      </c>
    </row>
    <row r="526" spans="42:43" x14ac:dyDescent="0.25">
      <c r="AP526" s="21">
        <v>42613</v>
      </c>
      <c r="AQ526" s="1">
        <v>-482.79</v>
      </c>
    </row>
    <row r="527" spans="42:43" x14ac:dyDescent="0.25">
      <c r="AP527" s="21">
        <v>42614</v>
      </c>
      <c r="AQ527" s="1">
        <v>1090.33</v>
      </c>
    </row>
    <row r="528" spans="42:43" x14ac:dyDescent="0.25">
      <c r="AP528" s="21">
        <v>42619</v>
      </c>
      <c r="AQ528" s="1">
        <v>559.28</v>
      </c>
    </row>
    <row r="529" spans="42:43" x14ac:dyDescent="0.25">
      <c r="AP529" s="21">
        <v>42621</v>
      </c>
      <c r="AQ529" s="1">
        <v>914.64</v>
      </c>
    </row>
    <row r="530" spans="42:43" x14ac:dyDescent="0.25">
      <c r="AP530" s="21">
        <v>42622</v>
      </c>
      <c r="AQ530" s="1">
        <v>-6264.48</v>
      </c>
    </row>
    <row r="531" spans="42:43" x14ac:dyDescent="0.25">
      <c r="AP531" s="21">
        <v>42625</v>
      </c>
      <c r="AQ531" s="1">
        <v>-3828.94</v>
      </c>
    </row>
    <row r="532" spans="42:43" x14ac:dyDescent="0.25">
      <c r="AP532" s="21">
        <v>42627</v>
      </c>
      <c r="AQ532" s="1">
        <v>262.94</v>
      </c>
    </row>
    <row r="533" spans="42:43" x14ac:dyDescent="0.25">
      <c r="AP533" s="21">
        <v>42628</v>
      </c>
      <c r="AQ533" s="1">
        <v>3018.91</v>
      </c>
    </row>
    <row r="534" spans="42:43" x14ac:dyDescent="0.25">
      <c r="AP534" s="21">
        <v>42629</v>
      </c>
      <c r="AQ534" s="1">
        <v>-508.56</v>
      </c>
    </row>
    <row r="535" spans="42:43" x14ac:dyDescent="0.25">
      <c r="AP535" s="21">
        <v>42632</v>
      </c>
      <c r="AQ535" s="1">
        <v>2455.94</v>
      </c>
    </row>
    <row r="536" spans="42:43" x14ac:dyDescent="0.25">
      <c r="AP536" s="21">
        <v>42633</v>
      </c>
      <c r="AQ536" s="1">
        <v>992.17</v>
      </c>
    </row>
    <row r="537" spans="42:43" x14ac:dyDescent="0.25">
      <c r="AP537" s="21">
        <v>42634</v>
      </c>
      <c r="AQ537" s="1">
        <v>650.5</v>
      </c>
    </row>
    <row r="538" spans="42:43" x14ac:dyDescent="0.25">
      <c r="AP538" s="21">
        <v>42636</v>
      </c>
      <c r="AQ538" s="1">
        <v>-356.36</v>
      </c>
    </row>
    <row r="539" spans="42:43" x14ac:dyDescent="0.25">
      <c r="AP539" s="21">
        <v>42639</v>
      </c>
      <c r="AQ539" s="1">
        <v>-8910.74</v>
      </c>
    </row>
    <row r="540" spans="42:43" x14ac:dyDescent="0.25">
      <c r="AP540" s="21">
        <v>42640</v>
      </c>
      <c r="AQ540" s="1">
        <v>1417.55</v>
      </c>
    </row>
    <row r="541" spans="42:43" x14ac:dyDescent="0.25">
      <c r="AP541" s="21">
        <v>42641</v>
      </c>
      <c r="AQ541" s="1">
        <v>705.99</v>
      </c>
    </row>
    <row r="542" spans="42:43" x14ac:dyDescent="0.25">
      <c r="AP542" s="21">
        <v>42643</v>
      </c>
      <c r="AQ542" s="1">
        <v>895.7</v>
      </c>
    </row>
    <row r="543" spans="42:43" x14ac:dyDescent="0.25">
      <c r="AP543" s="21">
        <v>42646</v>
      </c>
      <c r="AQ543" s="1">
        <v>626.30999999999995</v>
      </c>
    </row>
    <row r="544" spans="42:43" x14ac:dyDescent="0.25">
      <c r="AP544" s="21">
        <v>42647</v>
      </c>
      <c r="AQ544" s="1">
        <v>247.3</v>
      </c>
    </row>
    <row r="545" spans="42:43" x14ac:dyDescent="0.25">
      <c r="AP545" s="21">
        <v>42648</v>
      </c>
      <c r="AQ545" s="1">
        <v>1461.06</v>
      </c>
    </row>
    <row r="546" spans="42:43" x14ac:dyDescent="0.25">
      <c r="AP546" s="21">
        <v>42649</v>
      </c>
      <c r="AQ546" s="1">
        <v>-619.87</v>
      </c>
    </row>
    <row r="547" spans="42:43" x14ac:dyDescent="0.25">
      <c r="AP547" s="21">
        <v>42650</v>
      </c>
      <c r="AQ547" s="1">
        <v>943.15</v>
      </c>
    </row>
    <row r="548" spans="42:43" x14ac:dyDescent="0.25">
      <c r="AP548" s="21">
        <v>42653</v>
      </c>
      <c r="AQ548" s="1">
        <v>1707.15</v>
      </c>
    </row>
    <row r="549" spans="42:43" x14ac:dyDescent="0.25">
      <c r="AP549" s="21">
        <v>42655</v>
      </c>
      <c r="AQ549" s="1">
        <v>-507.77</v>
      </c>
    </row>
    <row r="550" spans="42:43" x14ac:dyDescent="0.25">
      <c r="AP550" s="21">
        <v>42656</v>
      </c>
      <c r="AQ550" s="1">
        <v>-7239.96</v>
      </c>
    </row>
    <row r="551" spans="42:43" x14ac:dyDescent="0.25">
      <c r="AP551" s="21">
        <v>42657</v>
      </c>
      <c r="AQ551" s="1">
        <v>2085.29</v>
      </c>
    </row>
    <row r="552" spans="42:43" x14ac:dyDescent="0.25">
      <c r="AP552" s="21">
        <v>42660</v>
      </c>
      <c r="AQ552" s="1">
        <v>-176.23</v>
      </c>
    </row>
    <row r="553" spans="42:43" x14ac:dyDescent="0.25">
      <c r="AP553" s="21">
        <v>42661</v>
      </c>
      <c r="AQ553" s="1">
        <v>6536.81</v>
      </c>
    </row>
    <row r="554" spans="42:43" x14ac:dyDescent="0.25">
      <c r="AP554" s="21">
        <v>42662</v>
      </c>
      <c r="AQ554" s="1">
        <v>1906.47</v>
      </c>
    </row>
    <row r="555" spans="42:43" x14ac:dyDescent="0.25">
      <c r="AP555" s="21">
        <v>42663</v>
      </c>
      <c r="AQ555" s="1">
        <v>176.31</v>
      </c>
    </row>
    <row r="556" spans="42:43" x14ac:dyDescent="0.25">
      <c r="AP556" s="21">
        <v>42664</v>
      </c>
      <c r="AQ556" s="1">
        <v>-4531.22</v>
      </c>
    </row>
    <row r="557" spans="42:43" x14ac:dyDescent="0.25">
      <c r="AP557" s="21">
        <v>42667</v>
      </c>
      <c r="AQ557" s="1">
        <v>1309.24</v>
      </c>
    </row>
    <row r="558" spans="42:43" x14ac:dyDescent="0.25">
      <c r="AP558" s="21">
        <v>42669</v>
      </c>
      <c r="AQ558" s="1">
        <v>-2091.69</v>
      </c>
    </row>
    <row r="559" spans="42:43" x14ac:dyDescent="0.25">
      <c r="AP559" s="21">
        <v>42670</v>
      </c>
      <c r="AQ559" s="1">
        <v>2840.41</v>
      </c>
    </row>
    <row r="560" spans="42:43" x14ac:dyDescent="0.25">
      <c r="AP560" s="21">
        <v>42671</v>
      </c>
      <c r="AQ560" s="1">
        <v>-1783.16</v>
      </c>
    </row>
    <row r="561" spans="42:43" x14ac:dyDescent="0.25">
      <c r="AP561" s="21">
        <v>42674</v>
      </c>
      <c r="AQ561" s="1">
        <v>2908.77</v>
      </c>
    </row>
    <row r="562" spans="42:43" x14ac:dyDescent="0.25">
      <c r="AP562" s="21">
        <v>42675</v>
      </c>
      <c r="AQ562" s="1">
        <v>804.93</v>
      </c>
    </row>
    <row r="563" spans="42:43" x14ac:dyDescent="0.25">
      <c r="AP563" s="21">
        <v>42676</v>
      </c>
      <c r="AQ563" s="1">
        <v>-1555.66</v>
      </c>
    </row>
    <row r="564" spans="42:43" x14ac:dyDescent="0.25">
      <c r="AP564" s="21">
        <v>42677</v>
      </c>
      <c r="AQ564" s="1">
        <v>-52.4</v>
      </c>
    </row>
    <row r="565" spans="42:43" x14ac:dyDescent="0.25">
      <c r="AP565" s="21">
        <v>42678</v>
      </c>
      <c r="AQ565" s="1">
        <v>805.8</v>
      </c>
    </row>
    <row r="566" spans="42:43" x14ac:dyDescent="0.25">
      <c r="AP566" s="21">
        <v>42681</v>
      </c>
      <c r="AQ566" s="1">
        <v>-543.99</v>
      </c>
    </row>
    <row r="567" spans="42:43" x14ac:dyDescent="0.25">
      <c r="AP567" s="21">
        <v>42685</v>
      </c>
      <c r="AQ567" s="1">
        <v>-341.4</v>
      </c>
    </row>
    <row r="568" spans="42:43" x14ac:dyDescent="0.25">
      <c r="AP568" s="21">
        <v>42688</v>
      </c>
      <c r="AQ568" s="1">
        <v>767.4</v>
      </c>
    </row>
    <row r="569" spans="42:43" x14ac:dyDescent="0.25">
      <c r="AP569" s="21">
        <v>42689</v>
      </c>
      <c r="AQ569" s="1">
        <v>859.46</v>
      </c>
    </row>
    <row r="570" spans="42:43" x14ac:dyDescent="0.25">
      <c r="AP570" s="21">
        <v>42691</v>
      </c>
      <c r="AQ570" s="1">
        <v>-20.440000000000001</v>
      </c>
    </row>
    <row r="571" spans="42:43" x14ac:dyDescent="0.25">
      <c r="AP571" s="21">
        <v>42695</v>
      </c>
      <c r="AQ571" s="1">
        <v>963.3</v>
      </c>
    </row>
    <row r="572" spans="42:43" x14ac:dyDescent="0.25">
      <c r="AP572" s="21">
        <v>42698</v>
      </c>
      <c r="AQ572" s="1">
        <v>-114.39</v>
      </c>
    </row>
    <row r="573" spans="42:43" x14ac:dyDescent="0.25">
      <c r="AP573" s="21">
        <v>42699</v>
      </c>
      <c r="AQ573" s="1">
        <v>-191.68</v>
      </c>
    </row>
    <row r="574" spans="42:43" x14ac:dyDescent="0.25">
      <c r="AP574" s="21">
        <v>42702</v>
      </c>
      <c r="AQ574" s="1">
        <v>-743.57</v>
      </c>
    </row>
    <row r="575" spans="42:43" x14ac:dyDescent="0.25">
      <c r="AP575" s="21">
        <v>42703</v>
      </c>
      <c r="AQ575" s="1">
        <v>968.55</v>
      </c>
    </row>
    <row r="576" spans="42:43" x14ac:dyDescent="0.25">
      <c r="AP576" s="21">
        <v>42704</v>
      </c>
      <c r="AQ576" s="1">
        <v>1065.82</v>
      </c>
    </row>
    <row r="577" spans="42:43" x14ac:dyDescent="0.25">
      <c r="AP577" s="21">
        <v>42705</v>
      </c>
      <c r="AQ577" s="1">
        <v>348.48</v>
      </c>
    </row>
    <row r="578" spans="42:43" x14ac:dyDescent="0.25">
      <c r="AP578" s="21">
        <v>42706</v>
      </c>
      <c r="AQ578" s="1">
        <v>-776.51</v>
      </c>
    </row>
    <row r="579" spans="42:43" x14ac:dyDescent="0.25">
      <c r="AP579" s="21">
        <v>42709</v>
      </c>
      <c r="AQ579" s="1">
        <v>11380.12</v>
      </c>
    </row>
    <row r="580" spans="42:43" x14ac:dyDescent="0.25">
      <c r="AP580" s="21">
        <v>42712</v>
      </c>
      <c r="AQ580" s="1">
        <v>534.54</v>
      </c>
    </row>
    <row r="581" spans="42:43" x14ac:dyDescent="0.25">
      <c r="AP581" s="21">
        <v>42713</v>
      </c>
      <c r="AQ581" s="1">
        <v>311.81</v>
      </c>
    </row>
    <row r="582" spans="42:43" x14ac:dyDescent="0.25">
      <c r="AP582" s="21">
        <v>42717</v>
      </c>
      <c r="AQ582" s="1">
        <v>4464.41</v>
      </c>
    </row>
    <row r="583" spans="42:43" x14ac:dyDescent="0.25">
      <c r="AP583" s="21">
        <v>42718</v>
      </c>
      <c r="AQ583" s="1">
        <v>-777.06</v>
      </c>
    </row>
    <row r="584" spans="42:43" x14ac:dyDescent="0.25">
      <c r="AP584" s="21">
        <v>42719</v>
      </c>
      <c r="AQ584" s="1">
        <v>1243.9000000000001</v>
      </c>
    </row>
    <row r="585" spans="42:43" x14ac:dyDescent="0.25">
      <c r="AP585" s="21">
        <v>42723</v>
      </c>
      <c r="AQ585" s="1">
        <v>-212.35</v>
      </c>
    </row>
    <row r="586" spans="42:43" x14ac:dyDescent="0.25">
      <c r="AP586" s="21">
        <v>42726</v>
      </c>
      <c r="AQ586" s="1">
        <v>220.66</v>
      </c>
    </row>
    <row r="587" spans="42:43" x14ac:dyDescent="0.25">
      <c r="AP587" s="21">
        <v>42727</v>
      </c>
      <c r="AQ587" s="1">
        <v>-469.9</v>
      </c>
    </row>
    <row r="588" spans="42:43" x14ac:dyDescent="0.25">
      <c r="AP588" s="21">
        <v>42732</v>
      </c>
      <c r="AQ588" s="1">
        <v>412.84</v>
      </c>
    </row>
    <row r="589" spans="42:43" x14ac:dyDescent="0.25">
      <c r="AP589" s="21">
        <v>42733</v>
      </c>
      <c r="AQ589" s="1">
        <v>-563.27</v>
      </c>
    </row>
    <row r="590" spans="42:43" x14ac:dyDescent="0.25">
      <c r="AP590" s="21">
        <v>42738</v>
      </c>
      <c r="AQ590" s="1">
        <v>735.8</v>
      </c>
    </row>
    <row r="591" spans="42:43" x14ac:dyDescent="0.25">
      <c r="AP591" s="21">
        <v>42740</v>
      </c>
      <c r="AQ591" s="1">
        <v>-784.16</v>
      </c>
    </row>
    <row r="592" spans="42:43" x14ac:dyDescent="0.25">
      <c r="AP592" s="21">
        <v>42741</v>
      </c>
      <c r="AQ592" s="1">
        <v>644.28</v>
      </c>
    </row>
    <row r="593" spans="42:43" x14ac:dyDescent="0.25">
      <c r="AP593" s="21">
        <v>42744</v>
      </c>
      <c r="AQ593" s="1">
        <v>-297.77</v>
      </c>
    </row>
    <row r="594" spans="42:43" x14ac:dyDescent="0.25">
      <c r="AP594" s="21">
        <v>42745</v>
      </c>
      <c r="AQ594" s="1">
        <v>1435.09</v>
      </c>
    </row>
    <row r="595" spans="42:43" x14ac:dyDescent="0.25">
      <c r="AP595" s="21">
        <v>42746</v>
      </c>
      <c r="AQ595" s="1">
        <v>57.72</v>
      </c>
    </row>
    <row r="596" spans="42:43" x14ac:dyDescent="0.25">
      <c r="AP596" s="21">
        <v>42748</v>
      </c>
      <c r="AQ596" s="1">
        <v>925.64</v>
      </c>
    </row>
    <row r="597" spans="42:43" x14ac:dyDescent="0.25">
      <c r="AP597" s="21">
        <v>42751</v>
      </c>
      <c r="AQ597" s="1">
        <v>-222.3</v>
      </c>
    </row>
    <row r="598" spans="42:43" x14ac:dyDescent="0.25">
      <c r="AP598" s="21">
        <v>42753</v>
      </c>
      <c r="AQ598" s="1">
        <v>1382.33</v>
      </c>
    </row>
    <row r="599" spans="42:43" x14ac:dyDescent="0.25">
      <c r="AP599" s="21">
        <v>42755</v>
      </c>
      <c r="AQ599" s="1">
        <v>1030.8900000000001</v>
      </c>
    </row>
    <row r="600" spans="42:43" x14ac:dyDescent="0.25">
      <c r="AP600" s="21">
        <v>42759</v>
      </c>
      <c r="AQ600" s="1">
        <v>463.26</v>
      </c>
    </row>
    <row r="601" spans="42:43" x14ac:dyDescent="0.25">
      <c r="AP601" s="21">
        <v>42760</v>
      </c>
      <c r="AQ601" s="1">
        <v>1023.56</v>
      </c>
    </row>
    <row r="602" spans="42:43" x14ac:dyDescent="0.25">
      <c r="AP602" s="21">
        <v>42762</v>
      </c>
      <c r="AQ602" s="1">
        <v>864.99</v>
      </c>
    </row>
    <row r="603" spans="42:43" x14ac:dyDescent="0.25">
      <c r="AP603" s="21">
        <v>42765</v>
      </c>
      <c r="AQ603" s="1">
        <v>-1374.4</v>
      </c>
    </row>
    <row r="604" spans="42:43" x14ac:dyDescent="0.25">
      <c r="AP604" s="21">
        <v>42766</v>
      </c>
      <c r="AQ604" s="1">
        <v>-2077.4699999999998</v>
      </c>
    </row>
    <row r="605" spans="42:43" x14ac:dyDescent="0.25">
      <c r="AP605" s="21">
        <v>42767</v>
      </c>
      <c r="AQ605" s="1">
        <v>1214.4100000000001</v>
      </c>
    </row>
    <row r="606" spans="42:43" x14ac:dyDescent="0.25">
      <c r="AP606" s="21">
        <v>42769</v>
      </c>
      <c r="AQ606" s="1">
        <v>3517.39</v>
      </c>
    </row>
    <row r="607" spans="42:43" x14ac:dyDescent="0.25">
      <c r="AP607" s="21">
        <v>42772</v>
      </c>
      <c r="AQ607" s="1">
        <v>-702.82</v>
      </c>
    </row>
    <row r="608" spans="42:43" x14ac:dyDescent="0.25">
      <c r="AP608" s="21">
        <v>42773</v>
      </c>
      <c r="AQ608" s="1">
        <v>463.26</v>
      </c>
    </row>
    <row r="609" spans="42:43" x14ac:dyDescent="0.25">
      <c r="AP609" s="21">
        <v>42774</v>
      </c>
      <c r="AQ609" s="1">
        <v>1133.8</v>
      </c>
    </row>
    <row r="610" spans="42:43" x14ac:dyDescent="0.25">
      <c r="AP610" s="21">
        <v>42775</v>
      </c>
      <c r="AQ610" s="1">
        <v>629.91999999999996</v>
      </c>
    </row>
    <row r="611" spans="42:43" x14ac:dyDescent="0.25">
      <c r="AP611" s="21">
        <v>42776</v>
      </c>
      <c r="AQ611" s="1">
        <v>732.51</v>
      </c>
    </row>
    <row r="612" spans="42:43" x14ac:dyDescent="0.25">
      <c r="AP612" s="21">
        <v>42780</v>
      </c>
      <c r="AQ612" s="1">
        <v>-686.44</v>
      </c>
    </row>
    <row r="613" spans="42:43" x14ac:dyDescent="0.25">
      <c r="AP613" s="21">
        <v>42781</v>
      </c>
      <c r="AQ613" s="1">
        <v>461.7</v>
      </c>
    </row>
    <row r="614" spans="42:43" x14ac:dyDescent="0.25">
      <c r="AP614" s="21">
        <v>42783</v>
      </c>
      <c r="AQ614" s="1">
        <v>-2147.2600000000002</v>
      </c>
    </row>
    <row r="615" spans="42:43" x14ac:dyDescent="0.25">
      <c r="AP615" s="21">
        <v>42786</v>
      </c>
      <c r="AQ615" s="1">
        <v>-152.33000000000001</v>
      </c>
    </row>
    <row r="616" spans="42:43" x14ac:dyDescent="0.25">
      <c r="AP616" s="21">
        <v>42787</v>
      </c>
      <c r="AQ616" s="1">
        <v>-131.75</v>
      </c>
    </row>
    <row r="617" spans="42:43" x14ac:dyDescent="0.25">
      <c r="AP617" s="21">
        <v>42788</v>
      </c>
      <c r="AQ617" s="1">
        <v>485.04</v>
      </c>
    </row>
    <row r="618" spans="42:43" x14ac:dyDescent="0.25">
      <c r="AP618" s="21">
        <v>42789</v>
      </c>
      <c r="AQ618" s="1">
        <v>588.17999999999995</v>
      </c>
    </row>
    <row r="619" spans="42:43" x14ac:dyDescent="0.25">
      <c r="AP619" s="21">
        <v>42790</v>
      </c>
      <c r="AQ619" s="1">
        <v>-5977.94</v>
      </c>
    </row>
    <row r="620" spans="42:43" x14ac:dyDescent="0.25">
      <c r="AP620" s="21">
        <v>42793</v>
      </c>
      <c r="AQ620" s="1">
        <v>-1037.51</v>
      </c>
    </row>
    <row r="621" spans="42:43" x14ac:dyDescent="0.25">
      <c r="AP621" s="21">
        <v>42794</v>
      </c>
      <c r="AQ621" s="1">
        <v>262.32</v>
      </c>
    </row>
    <row r="622" spans="42:43" x14ac:dyDescent="0.25">
      <c r="AP622" s="21">
        <v>42795</v>
      </c>
      <c r="AQ622" s="1">
        <v>6381.01</v>
      </c>
    </row>
    <row r="623" spans="42:43" x14ac:dyDescent="0.25">
      <c r="AP623" s="21">
        <v>42796</v>
      </c>
      <c r="AQ623" s="1">
        <v>625.99</v>
      </c>
    </row>
    <row r="624" spans="42:43" x14ac:dyDescent="0.25">
      <c r="AP624" s="21">
        <v>42797</v>
      </c>
      <c r="AQ624" s="1">
        <v>620.62</v>
      </c>
    </row>
    <row r="625" spans="42:43" x14ac:dyDescent="0.25">
      <c r="AP625" s="21">
        <v>42800</v>
      </c>
      <c r="AQ625" s="1">
        <v>-571.08000000000004</v>
      </c>
    </row>
    <row r="626" spans="42:43" x14ac:dyDescent="0.25">
      <c r="AP626" s="21">
        <v>42801</v>
      </c>
      <c r="AQ626" s="1">
        <v>421.13</v>
      </c>
    </row>
    <row r="627" spans="42:43" x14ac:dyDescent="0.25">
      <c r="AP627" s="21">
        <v>42802</v>
      </c>
      <c r="AQ627" s="1">
        <v>3011.67</v>
      </c>
    </row>
    <row r="628" spans="42:43" x14ac:dyDescent="0.25">
      <c r="AP628" s="21">
        <v>42803</v>
      </c>
      <c r="AQ628" s="1">
        <v>-558.97</v>
      </c>
    </row>
    <row r="629" spans="42:43" x14ac:dyDescent="0.25">
      <c r="AP629" s="21">
        <v>42804</v>
      </c>
      <c r="AQ629" s="1">
        <v>1734.53</v>
      </c>
    </row>
    <row r="630" spans="42:43" x14ac:dyDescent="0.25">
      <c r="AP630" s="21">
        <v>42807</v>
      </c>
      <c r="AQ630" s="1">
        <v>1216.73</v>
      </c>
    </row>
    <row r="631" spans="42:43" x14ac:dyDescent="0.25">
      <c r="AP631" s="21">
        <v>42808</v>
      </c>
      <c r="AQ631" s="1">
        <v>-1890.68</v>
      </c>
    </row>
    <row r="632" spans="42:43" x14ac:dyDescent="0.25">
      <c r="AP632" s="21">
        <v>42809</v>
      </c>
      <c r="AQ632" s="1">
        <v>1533.05</v>
      </c>
    </row>
    <row r="633" spans="42:43" x14ac:dyDescent="0.25">
      <c r="AP633" s="21">
        <v>42810</v>
      </c>
      <c r="AQ633" s="1">
        <v>1438.85</v>
      </c>
    </row>
    <row r="634" spans="42:43" x14ac:dyDescent="0.25">
      <c r="AP634" s="21">
        <v>42811</v>
      </c>
      <c r="AQ634" s="1">
        <v>243.43</v>
      </c>
    </row>
    <row r="635" spans="42:43" x14ac:dyDescent="0.25">
      <c r="AP635" s="21">
        <v>42814</v>
      </c>
      <c r="AQ635" s="1">
        <v>-321.56</v>
      </c>
    </row>
    <row r="636" spans="42:43" x14ac:dyDescent="0.25">
      <c r="AP636" s="21">
        <v>42815</v>
      </c>
      <c r="AQ636" s="1">
        <v>341.54</v>
      </c>
    </row>
    <row r="637" spans="42:43" x14ac:dyDescent="0.25">
      <c r="AP637" s="21">
        <v>42816</v>
      </c>
      <c r="AQ637" s="1">
        <v>-3000.85</v>
      </c>
    </row>
    <row r="638" spans="42:43" x14ac:dyDescent="0.25">
      <c r="AP638" s="21">
        <v>42817</v>
      </c>
      <c r="AQ638" s="1">
        <v>-69.989999999999995</v>
      </c>
    </row>
    <row r="639" spans="42:43" x14ac:dyDescent="0.25">
      <c r="AP639" s="21">
        <v>42818</v>
      </c>
      <c r="AQ639" s="1">
        <v>1300.68</v>
      </c>
    </row>
    <row r="640" spans="42:43" x14ac:dyDescent="0.25">
      <c r="AP640" s="21">
        <v>42821</v>
      </c>
      <c r="AQ640" s="1">
        <v>-7866.42</v>
      </c>
    </row>
    <row r="641" spans="42:43" x14ac:dyDescent="0.25">
      <c r="AP641" s="21">
        <v>42822</v>
      </c>
      <c r="AQ641" s="1">
        <v>-1300.03</v>
      </c>
    </row>
    <row r="642" spans="42:43" x14ac:dyDescent="0.25">
      <c r="AP642" s="21">
        <v>42823</v>
      </c>
      <c r="AQ642" s="1">
        <v>754.84</v>
      </c>
    </row>
    <row r="643" spans="42:43" x14ac:dyDescent="0.25">
      <c r="AP643" s="21">
        <v>42828</v>
      </c>
      <c r="AQ643" s="1">
        <v>654.27</v>
      </c>
    </row>
    <row r="644" spans="42:43" x14ac:dyDescent="0.25">
      <c r="AP644" s="21">
        <v>42829</v>
      </c>
      <c r="AQ644" s="1">
        <v>-2087.85</v>
      </c>
    </row>
    <row r="645" spans="42:43" x14ac:dyDescent="0.25">
      <c r="AP645" s="21">
        <v>42830</v>
      </c>
      <c r="AQ645" s="1">
        <v>1329.82</v>
      </c>
    </row>
    <row r="646" spans="42:43" x14ac:dyDescent="0.25">
      <c r="AP646" s="21">
        <v>42831</v>
      </c>
      <c r="AQ646" s="1">
        <v>3198.28</v>
      </c>
    </row>
    <row r="647" spans="42:43" x14ac:dyDescent="0.25">
      <c r="AP647" s="21">
        <v>42835</v>
      </c>
      <c r="AQ647" s="1">
        <v>91.81</v>
      </c>
    </row>
    <row r="648" spans="42:43" x14ac:dyDescent="0.25">
      <c r="AP648" s="21">
        <v>42836</v>
      </c>
      <c r="AQ648" s="1">
        <v>-925.54</v>
      </c>
    </row>
    <row r="649" spans="42:43" x14ac:dyDescent="0.25">
      <c r="AP649" s="21">
        <v>42837</v>
      </c>
      <c r="AQ649" s="1">
        <v>-281.52999999999997</v>
      </c>
    </row>
    <row r="650" spans="42:43" x14ac:dyDescent="0.25">
      <c r="AP650" s="21">
        <v>42838</v>
      </c>
      <c r="AQ650" s="1">
        <v>-1716.53</v>
      </c>
    </row>
    <row r="651" spans="42:43" x14ac:dyDescent="0.25">
      <c r="AP651" s="21">
        <v>42842</v>
      </c>
      <c r="AQ651" s="1">
        <v>2926.18</v>
      </c>
    </row>
    <row r="652" spans="42:43" x14ac:dyDescent="0.25">
      <c r="AP652" s="21">
        <v>42844</v>
      </c>
      <c r="AQ652" s="1">
        <v>1771.84</v>
      </c>
    </row>
    <row r="653" spans="42:43" x14ac:dyDescent="0.25">
      <c r="AP653" s="21">
        <v>42845</v>
      </c>
      <c r="AQ653" s="1">
        <v>1822.98</v>
      </c>
    </row>
    <row r="654" spans="42:43" x14ac:dyDescent="0.25">
      <c r="AP654" s="21">
        <v>42849</v>
      </c>
      <c r="AQ654" s="1">
        <v>1324.79</v>
      </c>
    </row>
    <row r="655" spans="42:43" x14ac:dyDescent="0.25">
      <c r="AP655" s="21">
        <v>42850</v>
      </c>
      <c r="AQ655" s="1">
        <v>2617.44</v>
      </c>
    </row>
    <row r="656" spans="42:43" x14ac:dyDescent="0.25">
      <c r="AP656" s="21">
        <v>42851</v>
      </c>
      <c r="AQ656" s="1">
        <v>948.02</v>
      </c>
    </row>
    <row r="657" spans="42:43" x14ac:dyDescent="0.25">
      <c r="AP657" s="21">
        <v>42852</v>
      </c>
      <c r="AQ657" s="1">
        <v>1628.07</v>
      </c>
    </row>
    <row r="658" spans="42:43" x14ac:dyDescent="0.25">
      <c r="AP658" s="21">
        <v>42853</v>
      </c>
      <c r="AQ658" s="1">
        <v>396.21</v>
      </c>
    </row>
    <row r="659" spans="42:43" x14ac:dyDescent="0.25">
      <c r="AP659" s="21">
        <v>42856</v>
      </c>
      <c r="AQ659" s="1">
        <v>3691.42</v>
      </c>
    </row>
    <row r="660" spans="42:43" x14ac:dyDescent="0.25">
      <c r="AP660" s="21">
        <v>42857</v>
      </c>
      <c r="AQ660" s="1">
        <v>-84.14</v>
      </c>
    </row>
    <row r="661" spans="42:43" x14ac:dyDescent="0.25">
      <c r="AP661" s="21">
        <v>42858</v>
      </c>
      <c r="AQ661" s="1">
        <v>-1722.58</v>
      </c>
    </row>
    <row r="662" spans="42:43" x14ac:dyDescent="0.25">
      <c r="AP662" s="21">
        <v>42859</v>
      </c>
      <c r="AQ662" s="1">
        <v>1268.3399999999999</v>
      </c>
    </row>
    <row r="663" spans="42:43" x14ac:dyDescent="0.25">
      <c r="AP663" s="21">
        <v>42860</v>
      </c>
      <c r="AQ663" s="1">
        <v>794.6</v>
      </c>
    </row>
    <row r="664" spans="42:43" x14ac:dyDescent="0.25">
      <c r="AP664" s="21">
        <v>42864</v>
      </c>
      <c r="AQ664" s="1">
        <v>153.76</v>
      </c>
    </row>
    <row r="665" spans="42:43" x14ac:dyDescent="0.25">
      <c r="AP665" s="21">
        <v>42865</v>
      </c>
      <c r="AQ665" s="1">
        <v>-175.1</v>
      </c>
    </row>
    <row r="666" spans="42:43" x14ac:dyDescent="0.25">
      <c r="AP666" s="21">
        <v>42867</v>
      </c>
      <c r="AQ666" s="1">
        <v>-968.33</v>
      </c>
    </row>
    <row r="667" spans="42:43" x14ac:dyDescent="0.25">
      <c r="AP667" s="21">
        <v>42870</v>
      </c>
      <c r="AQ667" s="1">
        <v>1036.75</v>
      </c>
    </row>
    <row r="668" spans="42:43" x14ac:dyDescent="0.25">
      <c r="AP668" s="21">
        <v>42871</v>
      </c>
      <c r="AQ668" s="1">
        <v>624.71</v>
      </c>
    </row>
    <row r="669" spans="42:43" x14ac:dyDescent="0.25">
      <c r="AP669" s="21">
        <v>42872</v>
      </c>
      <c r="AQ669" s="1">
        <v>-4519.87</v>
      </c>
    </row>
    <row r="670" spans="42:43" x14ac:dyDescent="0.25">
      <c r="AP670" s="21">
        <v>42873</v>
      </c>
      <c r="AQ670" s="1">
        <v>-1863.17</v>
      </c>
    </row>
    <row r="671" spans="42:43" x14ac:dyDescent="0.25">
      <c r="AP671" s="21">
        <v>42874</v>
      </c>
      <c r="AQ671" s="1">
        <v>333.48</v>
      </c>
    </row>
    <row r="672" spans="42:43" x14ac:dyDescent="0.25">
      <c r="AP672" s="21">
        <v>42877</v>
      </c>
      <c r="AQ672" s="1">
        <v>698.32</v>
      </c>
    </row>
    <row r="673" spans="42:43" x14ac:dyDescent="0.25">
      <c r="AP673" s="21">
        <v>42879</v>
      </c>
      <c r="AQ673" s="1">
        <v>652.96</v>
      </c>
    </row>
    <row r="674" spans="42:43" x14ac:dyDescent="0.25">
      <c r="AP674" s="21">
        <v>42881</v>
      </c>
      <c r="AQ674" s="1">
        <v>-553.91</v>
      </c>
    </row>
    <row r="675" spans="42:43" x14ac:dyDescent="0.25">
      <c r="AP675" s="21">
        <v>42884</v>
      </c>
      <c r="AQ675" s="1">
        <v>273.41000000000003</v>
      </c>
    </row>
    <row r="676" spans="42:43" x14ac:dyDescent="0.25">
      <c r="AP676" s="21">
        <v>42885</v>
      </c>
      <c r="AQ676" s="1">
        <v>-1501.85</v>
      </c>
    </row>
    <row r="677" spans="42:43" x14ac:dyDescent="0.25">
      <c r="AP677" s="21">
        <v>42886</v>
      </c>
      <c r="AQ677" s="1">
        <v>1468.59</v>
      </c>
    </row>
    <row r="678" spans="42:43" x14ac:dyDescent="0.25">
      <c r="AP678" s="21">
        <v>42887</v>
      </c>
      <c r="AQ678" s="1">
        <v>-16.95</v>
      </c>
    </row>
    <row r="679" spans="42:43" x14ac:dyDescent="0.25">
      <c r="AP679" s="21">
        <v>42891</v>
      </c>
      <c r="AQ679" s="1">
        <v>-63.75</v>
      </c>
    </row>
    <row r="680" spans="42:43" x14ac:dyDescent="0.25">
      <c r="AP680" s="21">
        <v>42892</v>
      </c>
      <c r="AQ680" s="1">
        <v>-5280.44</v>
      </c>
    </row>
    <row r="681" spans="42:43" x14ac:dyDescent="0.25">
      <c r="AP681" s="21">
        <v>42893</v>
      </c>
      <c r="AQ681" s="1">
        <v>1129.43</v>
      </c>
    </row>
    <row r="682" spans="42:43" x14ac:dyDescent="0.25">
      <c r="AP682" s="21">
        <v>42894</v>
      </c>
      <c r="AQ682" s="1">
        <v>1214.82</v>
      </c>
    </row>
    <row r="683" spans="42:43" x14ac:dyDescent="0.25">
      <c r="AP683" s="21">
        <v>42895</v>
      </c>
      <c r="AQ683" s="1">
        <v>3551.27</v>
      </c>
    </row>
    <row r="684" spans="42:43" x14ac:dyDescent="0.25">
      <c r="AP684" s="21">
        <v>42898</v>
      </c>
      <c r="AQ684" s="1">
        <v>-2573.71</v>
      </c>
    </row>
    <row r="685" spans="42:43" x14ac:dyDescent="0.25">
      <c r="AP685" s="21">
        <v>42899</v>
      </c>
      <c r="AQ685" s="1">
        <v>1893.2</v>
      </c>
    </row>
    <row r="686" spans="42:43" x14ac:dyDescent="0.25">
      <c r="AP686" s="21">
        <v>42901</v>
      </c>
      <c r="AQ686" s="1">
        <v>-4975.5200000000004</v>
      </c>
    </row>
    <row r="687" spans="42:43" x14ac:dyDescent="0.25">
      <c r="AP687" s="21">
        <v>42902</v>
      </c>
      <c r="AQ687" s="1">
        <v>-1335.71</v>
      </c>
    </row>
    <row r="688" spans="42:43" x14ac:dyDescent="0.25">
      <c r="AP688" s="21">
        <v>42905</v>
      </c>
      <c r="AQ688" s="1">
        <v>3253.73</v>
      </c>
    </row>
    <row r="689" spans="42:43" x14ac:dyDescent="0.25">
      <c r="AP689" s="21">
        <v>42907</v>
      </c>
      <c r="AQ689" s="1">
        <v>602.29999999999995</v>
      </c>
    </row>
    <row r="690" spans="42:43" x14ac:dyDescent="0.25">
      <c r="AP690" s="21">
        <v>42908</v>
      </c>
      <c r="AQ690" s="1">
        <v>1277.1199999999999</v>
      </c>
    </row>
    <row r="691" spans="42:43" x14ac:dyDescent="0.25">
      <c r="AP691" s="21">
        <v>42909</v>
      </c>
      <c r="AQ691" s="1">
        <v>7.51</v>
      </c>
    </row>
    <row r="692" spans="42:43" x14ac:dyDescent="0.25">
      <c r="AP692" s="21">
        <v>42912</v>
      </c>
      <c r="AQ692" s="1">
        <v>4240.5600000000004</v>
      </c>
    </row>
    <row r="693" spans="42:43" x14ac:dyDescent="0.25">
      <c r="AP693" s="21">
        <v>42913</v>
      </c>
      <c r="AQ693" s="1">
        <v>-1449.26</v>
      </c>
    </row>
    <row r="694" spans="42:43" x14ac:dyDescent="0.25">
      <c r="AP694" s="21">
        <v>42914</v>
      </c>
      <c r="AQ694" s="1">
        <v>436.36</v>
      </c>
    </row>
    <row r="695" spans="42:43" x14ac:dyDescent="0.25">
      <c r="AP695" s="21">
        <v>42916</v>
      </c>
      <c r="AQ695" s="1">
        <v>408.11</v>
      </c>
    </row>
    <row r="696" spans="42:43" x14ac:dyDescent="0.25">
      <c r="AP696" s="21">
        <v>42919</v>
      </c>
      <c r="AQ696" s="1">
        <v>3080.91</v>
      </c>
    </row>
    <row r="697" spans="42:43" x14ac:dyDescent="0.25">
      <c r="AP697" s="21">
        <v>42920</v>
      </c>
      <c r="AQ697" s="1">
        <v>955.17</v>
      </c>
    </row>
    <row r="698" spans="42:43" x14ac:dyDescent="0.25">
      <c r="AP698" s="21">
        <v>42921</v>
      </c>
      <c r="AQ698" s="1">
        <v>3332.79</v>
      </c>
    </row>
    <row r="699" spans="42:43" x14ac:dyDescent="0.25">
      <c r="AP699" s="21">
        <v>42923</v>
      </c>
      <c r="AQ699" s="1">
        <v>2145.65</v>
      </c>
    </row>
    <row r="700" spans="42:43" x14ac:dyDescent="0.25">
      <c r="AP700" s="21">
        <v>42927</v>
      </c>
      <c r="AQ700" s="1">
        <v>205.07</v>
      </c>
    </row>
    <row r="701" spans="42:43" x14ac:dyDescent="0.25">
      <c r="AP701" s="21">
        <v>42928</v>
      </c>
      <c r="AQ701" s="1">
        <v>-169.49</v>
      </c>
    </row>
    <row r="702" spans="42:43" x14ac:dyDescent="0.25">
      <c r="AP702" s="21">
        <v>42929</v>
      </c>
      <c r="AQ702" s="1">
        <v>700.86</v>
      </c>
    </row>
    <row r="703" spans="42:43" x14ac:dyDescent="0.25">
      <c r="AP703" s="21">
        <v>42934</v>
      </c>
      <c r="AQ703" s="1">
        <v>-1561.77</v>
      </c>
    </row>
    <row r="704" spans="42:43" x14ac:dyDescent="0.25">
      <c r="AP704" s="21">
        <v>42935</v>
      </c>
      <c r="AQ704" s="1">
        <v>259.38</v>
      </c>
    </row>
    <row r="705" spans="42:43" x14ac:dyDescent="0.25">
      <c r="AP705" s="21">
        <v>42937</v>
      </c>
      <c r="AQ705" s="1">
        <v>-784.16</v>
      </c>
    </row>
    <row r="706" spans="42:43" x14ac:dyDescent="0.25">
      <c r="AP706" s="21">
        <v>42940</v>
      </c>
      <c r="AQ706" s="1">
        <v>-1196.29</v>
      </c>
    </row>
    <row r="707" spans="42:43" x14ac:dyDescent="0.25">
      <c r="AP707" s="21">
        <v>42941</v>
      </c>
      <c r="AQ707" s="1">
        <v>-63.03</v>
      </c>
    </row>
    <row r="708" spans="42:43" x14ac:dyDescent="0.25">
      <c r="AP708" s="21">
        <v>42942</v>
      </c>
      <c r="AQ708" s="1">
        <v>1511.65</v>
      </c>
    </row>
    <row r="709" spans="42:43" x14ac:dyDescent="0.25">
      <c r="AP709" s="21">
        <v>42943</v>
      </c>
      <c r="AQ709" s="1">
        <v>1606.83</v>
      </c>
    </row>
    <row r="710" spans="42:43" x14ac:dyDescent="0.25">
      <c r="AP710" s="21">
        <v>42944</v>
      </c>
      <c r="AQ710" s="1">
        <v>-3594.95</v>
      </c>
    </row>
    <row r="711" spans="42:43" x14ac:dyDescent="0.25">
      <c r="AP711" s="21">
        <v>42947</v>
      </c>
      <c r="AQ711" s="1">
        <v>1300.94</v>
      </c>
    </row>
    <row r="712" spans="42:43" x14ac:dyDescent="0.25">
      <c r="AP712" s="21">
        <v>42948</v>
      </c>
      <c r="AQ712" s="1">
        <v>4363.96</v>
      </c>
    </row>
    <row r="713" spans="42:43" x14ac:dyDescent="0.25">
      <c r="AP713" s="21">
        <v>42949</v>
      </c>
      <c r="AQ713" s="1">
        <v>262.32</v>
      </c>
    </row>
    <row r="714" spans="42:43" x14ac:dyDescent="0.25">
      <c r="AP714" s="21">
        <v>42950</v>
      </c>
      <c r="AQ714" s="1">
        <v>135.86000000000001</v>
      </c>
    </row>
    <row r="715" spans="42:43" x14ac:dyDescent="0.25">
      <c r="AP715" s="21">
        <v>42951</v>
      </c>
      <c r="AQ715" s="1">
        <v>657.14</v>
      </c>
    </row>
    <row r="716" spans="42:43" x14ac:dyDescent="0.25">
      <c r="AP716" s="21">
        <v>42955</v>
      </c>
      <c r="AQ716" s="1">
        <v>144.13</v>
      </c>
    </row>
    <row r="717" spans="42:43" x14ac:dyDescent="0.25">
      <c r="AP717" s="21">
        <v>42956</v>
      </c>
      <c r="AQ717" s="1">
        <v>-6323.04</v>
      </c>
    </row>
    <row r="718" spans="42:43" x14ac:dyDescent="0.25">
      <c r="AP718" s="21">
        <v>42957</v>
      </c>
      <c r="AQ718" s="1">
        <v>-4227.2700000000004</v>
      </c>
    </row>
    <row r="719" spans="42:43" x14ac:dyDescent="0.25">
      <c r="AP719" s="21">
        <v>42958</v>
      </c>
      <c r="AQ719" s="1">
        <v>1750.46</v>
      </c>
    </row>
    <row r="720" spans="42:43" x14ac:dyDescent="0.25">
      <c r="AP720" s="21">
        <v>42962</v>
      </c>
      <c r="AQ720" s="1">
        <v>1029.48</v>
      </c>
    </row>
    <row r="721" spans="42:43" x14ac:dyDescent="0.25">
      <c r="AP721" s="21">
        <v>42963</v>
      </c>
      <c r="AQ721" s="1">
        <v>2104.9899999999998</v>
      </c>
    </row>
    <row r="722" spans="42:43" x14ac:dyDescent="0.25">
      <c r="AP722" s="21">
        <v>42964</v>
      </c>
      <c r="AQ722" s="1">
        <v>919.77</v>
      </c>
    </row>
    <row r="723" spans="42:43" x14ac:dyDescent="0.25">
      <c r="AP723" s="21">
        <v>42965</v>
      </c>
      <c r="AQ723" s="1">
        <v>965.98</v>
      </c>
    </row>
    <row r="724" spans="42:43" x14ac:dyDescent="0.25">
      <c r="AP724" s="21">
        <v>42968</v>
      </c>
      <c r="AQ724" s="1">
        <v>-2276.46</v>
      </c>
    </row>
    <row r="725" spans="42:43" x14ac:dyDescent="0.25">
      <c r="AP725" s="21">
        <v>42969</v>
      </c>
      <c r="AQ725" s="1">
        <v>2292.89</v>
      </c>
    </row>
    <row r="726" spans="42:43" x14ac:dyDescent="0.25">
      <c r="AP726" s="21">
        <v>42971</v>
      </c>
      <c r="AQ726" s="1">
        <v>4701.3</v>
      </c>
    </row>
    <row r="727" spans="42:43" x14ac:dyDescent="0.25">
      <c r="AP727" s="21">
        <v>42972</v>
      </c>
      <c r="AQ727" s="1">
        <v>719.15</v>
      </c>
    </row>
    <row r="728" spans="42:43" x14ac:dyDescent="0.25">
      <c r="AP728" s="21">
        <v>42975</v>
      </c>
      <c r="AQ728" s="1">
        <v>4606.83</v>
      </c>
    </row>
    <row r="729" spans="42:43" x14ac:dyDescent="0.25">
      <c r="AP729" s="21">
        <v>42976</v>
      </c>
      <c r="AQ729" s="1">
        <v>608.78</v>
      </c>
    </row>
    <row r="730" spans="42:43" x14ac:dyDescent="0.25">
      <c r="AP730" s="21">
        <v>42982</v>
      </c>
      <c r="AQ730" s="1">
        <v>915.92</v>
      </c>
    </row>
    <row r="731" spans="42:43" x14ac:dyDescent="0.25">
      <c r="AP731" s="21">
        <v>42983</v>
      </c>
      <c r="AQ731" s="1">
        <v>602.52</v>
      </c>
    </row>
    <row r="732" spans="42:43" x14ac:dyDescent="0.25">
      <c r="AP732" s="21">
        <v>42984</v>
      </c>
      <c r="AQ732" s="1">
        <v>2379.9499999999998</v>
      </c>
    </row>
    <row r="733" spans="42:43" x14ac:dyDescent="0.25">
      <c r="AP733" s="21">
        <v>42985</v>
      </c>
      <c r="AQ733" s="1">
        <v>1125.3900000000001</v>
      </c>
    </row>
    <row r="734" spans="42:43" x14ac:dyDescent="0.25">
      <c r="AP734" s="21">
        <v>42986</v>
      </c>
      <c r="AQ734" s="1">
        <v>-805.9</v>
      </c>
    </row>
    <row r="735" spans="42:43" x14ac:dyDescent="0.25">
      <c r="AP735" s="21">
        <v>42989</v>
      </c>
      <c r="AQ735" s="1">
        <v>1365.2</v>
      </c>
    </row>
    <row r="736" spans="42:43" x14ac:dyDescent="0.25">
      <c r="AP736" s="21">
        <v>42990</v>
      </c>
      <c r="AQ736" s="1">
        <v>388.42</v>
      </c>
    </row>
    <row r="737" spans="42:43" x14ac:dyDescent="0.25">
      <c r="AP737" s="21">
        <v>42992</v>
      </c>
      <c r="AQ737" s="1">
        <v>-173.44</v>
      </c>
    </row>
    <row r="738" spans="42:43" x14ac:dyDescent="0.25">
      <c r="AP738" s="21">
        <v>42993</v>
      </c>
      <c r="AQ738" s="1">
        <v>2117.87</v>
      </c>
    </row>
    <row r="739" spans="42:43" x14ac:dyDescent="0.25">
      <c r="AP739" s="21">
        <v>42997</v>
      </c>
      <c r="AQ739" s="1">
        <v>24.73</v>
      </c>
    </row>
    <row r="740" spans="42:43" x14ac:dyDescent="0.25">
      <c r="AP740" s="21">
        <v>42998</v>
      </c>
      <c r="AQ740" s="1">
        <v>784.44</v>
      </c>
    </row>
    <row r="741" spans="42:43" x14ac:dyDescent="0.25">
      <c r="AP741" s="21">
        <v>42999</v>
      </c>
      <c r="AQ741" s="1">
        <v>148.4</v>
      </c>
    </row>
    <row r="742" spans="42:43" x14ac:dyDescent="0.25">
      <c r="AP742" s="21">
        <v>43000</v>
      </c>
      <c r="AQ742" s="1">
        <v>-3378.18</v>
      </c>
    </row>
    <row r="743" spans="42:43" x14ac:dyDescent="0.25">
      <c r="AP743" s="21">
        <v>43003</v>
      </c>
      <c r="AQ743" s="1">
        <v>-1932.05</v>
      </c>
    </row>
    <row r="744" spans="42:43" x14ac:dyDescent="0.25">
      <c r="AP744" s="21">
        <v>43004</v>
      </c>
      <c r="AQ744" s="1">
        <v>1157.5</v>
      </c>
    </row>
    <row r="745" spans="42:43" x14ac:dyDescent="0.25">
      <c r="AP745" s="21">
        <v>43005</v>
      </c>
      <c r="AQ745" s="1">
        <v>757.26</v>
      </c>
    </row>
    <row r="746" spans="42:43" x14ac:dyDescent="0.25">
      <c r="AP746" s="21">
        <v>43007</v>
      </c>
      <c r="AQ746" s="1">
        <v>583.73</v>
      </c>
    </row>
    <row r="747" spans="42:43" x14ac:dyDescent="0.25">
      <c r="AP747" s="21">
        <v>43013</v>
      </c>
      <c r="AQ747" s="1">
        <v>641.04999999999995</v>
      </c>
    </row>
    <row r="748" spans="42:43" x14ac:dyDescent="0.25">
      <c r="AP748" s="21">
        <v>43017</v>
      </c>
      <c r="AQ748" s="1">
        <v>393.65</v>
      </c>
    </row>
    <row r="749" spans="42:43" x14ac:dyDescent="0.25">
      <c r="AP749" s="21">
        <v>43018</v>
      </c>
      <c r="AQ749" s="1">
        <v>1894.49</v>
      </c>
    </row>
    <row r="750" spans="42:43" x14ac:dyDescent="0.25">
      <c r="AP750" s="21">
        <v>43020</v>
      </c>
      <c r="AQ750" s="1">
        <v>-502.29</v>
      </c>
    </row>
    <row r="751" spans="42:43" x14ac:dyDescent="0.25">
      <c r="AP751" s="21">
        <v>43021</v>
      </c>
      <c r="AQ751" s="1">
        <v>2779.89</v>
      </c>
    </row>
    <row r="752" spans="42:43" x14ac:dyDescent="0.25">
      <c r="AP752" s="21">
        <v>43024</v>
      </c>
      <c r="AQ752" s="1">
        <v>-358.19</v>
      </c>
    </row>
    <row r="753" spans="42:43" x14ac:dyDescent="0.25">
      <c r="AP753" s="21">
        <v>43025</v>
      </c>
      <c r="AQ753" s="1">
        <v>-49.41</v>
      </c>
    </row>
    <row r="754" spans="42:43" x14ac:dyDescent="0.25">
      <c r="AP754" s="21">
        <v>43026</v>
      </c>
      <c r="AQ754" s="1">
        <v>1021.04</v>
      </c>
    </row>
    <row r="755" spans="42:43" x14ac:dyDescent="0.25">
      <c r="AP755" s="21">
        <v>43027</v>
      </c>
      <c r="AQ755" s="1">
        <v>-2494.92</v>
      </c>
    </row>
    <row r="756" spans="42:43" x14ac:dyDescent="0.25">
      <c r="AP756" s="21">
        <v>43028</v>
      </c>
      <c r="AQ756" s="1">
        <v>2415.9499999999998</v>
      </c>
    </row>
    <row r="757" spans="42:43" x14ac:dyDescent="0.25">
      <c r="AP757" s="21">
        <v>43032</v>
      </c>
      <c r="AQ757" s="1">
        <v>2795.78</v>
      </c>
    </row>
    <row r="758" spans="42:43" x14ac:dyDescent="0.25">
      <c r="AP758" s="21">
        <v>43033</v>
      </c>
      <c r="AQ758" s="1">
        <v>-83.08</v>
      </c>
    </row>
    <row r="759" spans="42:43" x14ac:dyDescent="0.25">
      <c r="AP759" s="21">
        <v>43034</v>
      </c>
      <c r="AQ759" s="1">
        <v>-440.38</v>
      </c>
    </row>
    <row r="760" spans="42:43" x14ac:dyDescent="0.25">
      <c r="AP760" s="21">
        <v>43035</v>
      </c>
      <c r="AQ760" s="1">
        <v>3750.06</v>
      </c>
    </row>
    <row r="761" spans="42:43" x14ac:dyDescent="0.25">
      <c r="AP761" s="21">
        <v>43038</v>
      </c>
      <c r="AQ761" s="1">
        <v>-108.89</v>
      </c>
    </row>
    <row r="762" spans="42:43" x14ac:dyDescent="0.25">
      <c r="AP762" s="21">
        <v>43039</v>
      </c>
      <c r="AQ762" s="1">
        <v>1711.46</v>
      </c>
    </row>
    <row r="763" spans="42:43" x14ac:dyDescent="0.25">
      <c r="AP763" s="21">
        <v>43040</v>
      </c>
      <c r="AQ763" s="1">
        <v>2606.13</v>
      </c>
    </row>
    <row r="764" spans="42:43" x14ac:dyDescent="0.25">
      <c r="AP764" s="21">
        <v>43041</v>
      </c>
      <c r="AQ764" s="1">
        <v>-104.71</v>
      </c>
    </row>
    <row r="765" spans="42:43" x14ac:dyDescent="0.25">
      <c r="AP765" s="21">
        <v>43042</v>
      </c>
      <c r="AQ765" s="1">
        <v>1364.99</v>
      </c>
    </row>
    <row r="766" spans="42:43" x14ac:dyDescent="0.25">
      <c r="AP766" s="21">
        <v>43045</v>
      </c>
      <c r="AQ766" s="1">
        <v>-296.43</v>
      </c>
    </row>
    <row r="767" spans="42:43" x14ac:dyDescent="0.25">
      <c r="AP767" s="21">
        <v>43046</v>
      </c>
      <c r="AQ767" s="1">
        <v>238.56</v>
      </c>
    </row>
    <row r="768" spans="42:43" x14ac:dyDescent="0.25">
      <c r="AP768" s="21">
        <v>43047</v>
      </c>
      <c r="AQ768" s="1">
        <v>1079</v>
      </c>
    </row>
    <row r="769" spans="42:43" x14ac:dyDescent="0.25">
      <c r="AP769" s="21">
        <v>43049</v>
      </c>
      <c r="AQ769" s="1">
        <v>-1328.05</v>
      </c>
    </row>
    <row r="770" spans="42:43" x14ac:dyDescent="0.25">
      <c r="AP770" s="21"/>
      <c r="AQ770" s="1"/>
    </row>
    <row r="771" spans="42:43" x14ac:dyDescent="0.25">
      <c r="AP771" s="21"/>
      <c r="AQ771" s="1"/>
    </row>
    <row r="772" spans="42:43" x14ac:dyDescent="0.25">
      <c r="AP772" s="21"/>
      <c r="AQ772" s="1"/>
    </row>
    <row r="773" spans="42:43" x14ac:dyDescent="0.25">
      <c r="AP773" s="21"/>
      <c r="AQ773" s="1"/>
    </row>
    <row r="774" spans="42:43" x14ac:dyDescent="0.25">
      <c r="AP774" s="21"/>
      <c r="AQ774" s="1"/>
    </row>
    <row r="775" spans="42:43" x14ac:dyDescent="0.25">
      <c r="AP775" s="21"/>
      <c r="AQ775" s="1"/>
    </row>
    <row r="776" spans="42:43" x14ac:dyDescent="0.25">
      <c r="AP776" s="21"/>
      <c r="AQ776" s="1"/>
    </row>
    <row r="777" spans="42:43" x14ac:dyDescent="0.25">
      <c r="AP777" s="21"/>
      <c r="AQ777" s="1"/>
    </row>
    <row r="778" spans="42:43" x14ac:dyDescent="0.25">
      <c r="AP778" s="21"/>
      <c r="AQ778" s="1"/>
    </row>
    <row r="779" spans="42:43" x14ac:dyDescent="0.25">
      <c r="AP779" s="21"/>
      <c r="AQ779" s="1"/>
    </row>
    <row r="780" spans="42:43" x14ac:dyDescent="0.25">
      <c r="AP780" s="21"/>
      <c r="AQ780" s="1"/>
    </row>
    <row r="781" spans="42:43" x14ac:dyDescent="0.25">
      <c r="AP781" s="21"/>
      <c r="AQ781" s="1"/>
    </row>
    <row r="782" spans="42:43" x14ac:dyDescent="0.25">
      <c r="AP782" s="21"/>
      <c r="AQ782" s="1"/>
    </row>
    <row r="783" spans="42:43" x14ac:dyDescent="0.25">
      <c r="AP783" s="21"/>
      <c r="AQ783" s="1"/>
    </row>
    <row r="784" spans="42:43" x14ac:dyDescent="0.25">
      <c r="AP784" s="21"/>
      <c r="AQ784" s="1"/>
    </row>
    <row r="785" spans="42:43" x14ac:dyDescent="0.25">
      <c r="AP785" s="21"/>
      <c r="AQ785" s="1"/>
    </row>
    <row r="786" spans="42:43" x14ac:dyDescent="0.25">
      <c r="AP786" s="21"/>
      <c r="AQ786" s="1"/>
    </row>
    <row r="787" spans="42:43" x14ac:dyDescent="0.25">
      <c r="AP787" s="21"/>
      <c r="AQ787" s="1"/>
    </row>
    <row r="788" spans="42:43" x14ac:dyDescent="0.25">
      <c r="AP788" s="21"/>
      <c r="AQ788" s="1"/>
    </row>
    <row r="789" spans="42:43" x14ac:dyDescent="0.25">
      <c r="AP789" s="21"/>
      <c r="AQ789" s="1"/>
    </row>
    <row r="790" spans="42:43" x14ac:dyDescent="0.25">
      <c r="AP790" s="21"/>
      <c r="AQ790" s="1"/>
    </row>
    <row r="791" spans="42:43" x14ac:dyDescent="0.25">
      <c r="AP791" s="21"/>
      <c r="AQ791" s="1"/>
    </row>
    <row r="792" spans="42:43" x14ac:dyDescent="0.25">
      <c r="AP792" s="21"/>
      <c r="AQ792" s="1"/>
    </row>
    <row r="793" spans="42:43" x14ac:dyDescent="0.25">
      <c r="AP793" s="21"/>
      <c r="AQ793" s="1"/>
    </row>
    <row r="794" spans="42:43" x14ac:dyDescent="0.25">
      <c r="AP794" s="21"/>
      <c r="AQ794" s="1"/>
    </row>
    <row r="795" spans="42:43" x14ac:dyDescent="0.25">
      <c r="AP795" s="21"/>
      <c r="AQ795" s="1"/>
    </row>
    <row r="796" spans="42:43" x14ac:dyDescent="0.25">
      <c r="AP796" s="21"/>
      <c r="AQ796" s="1"/>
    </row>
    <row r="797" spans="42:43" x14ac:dyDescent="0.25">
      <c r="AP797" s="21"/>
      <c r="AQ797" s="1"/>
    </row>
    <row r="798" spans="42:43" x14ac:dyDescent="0.25">
      <c r="AP798" s="21"/>
      <c r="AQ798" s="1"/>
    </row>
    <row r="799" spans="42:43" x14ac:dyDescent="0.25">
      <c r="AP799" s="21"/>
      <c r="AQ799" s="1"/>
    </row>
    <row r="800" spans="42:43" x14ac:dyDescent="0.25">
      <c r="AP800" s="21"/>
      <c r="AQ800" s="1"/>
    </row>
    <row r="801" spans="42:43" x14ac:dyDescent="0.25">
      <c r="AP801" s="21"/>
      <c r="AQ801" s="1"/>
    </row>
    <row r="802" spans="42:43" x14ac:dyDescent="0.25">
      <c r="AP802" s="21"/>
      <c r="AQ802" s="1"/>
    </row>
    <row r="803" spans="42:43" x14ac:dyDescent="0.25">
      <c r="AP803" s="21"/>
      <c r="AQ803" s="1"/>
    </row>
    <row r="804" spans="42:43" x14ac:dyDescent="0.25">
      <c r="AP804" s="21"/>
      <c r="AQ804" s="1"/>
    </row>
    <row r="805" spans="42:43" x14ac:dyDescent="0.25">
      <c r="AP805" s="21"/>
      <c r="AQ805" s="1"/>
    </row>
    <row r="806" spans="42:43" x14ac:dyDescent="0.25">
      <c r="AP806" s="21"/>
      <c r="AQ806" s="1"/>
    </row>
    <row r="807" spans="42:43" x14ac:dyDescent="0.25">
      <c r="AP807" s="21"/>
      <c r="AQ807" s="1"/>
    </row>
    <row r="808" spans="42:43" x14ac:dyDescent="0.25">
      <c r="AP808" s="21"/>
      <c r="AQ808" s="1"/>
    </row>
    <row r="809" spans="42:43" x14ac:dyDescent="0.25">
      <c r="AP809" s="21"/>
      <c r="AQ809" s="1"/>
    </row>
    <row r="810" spans="42:43" x14ac:dyDescent="0.25">
      <c r="AP810" s="21"/>
      <c r="AQ810" s="1"/>
    </row>
    <row r="811" spans="42:43" x14ac:dyDescent="0.25">
      <c r="AP811" s="21"/>
      <c r="AQ811" s="1"/>
    </row>
    <row r="812" spans="42:43" x14ac:dyDescent="0.25">
      <c r="AP812" s="21"/>
      <c r="AQ812" s="1"/>
    </row>
    <row r="813" spans="42:43" x14ac:dyDescent="0.25">
      <c r="AP813" s="21"/>
      <c r="AQ813" s="1"/>
    </row>
    <row r="814" spans="42:43" x14ac:dyDescent="0.25">
      <c r="AP814" s="21"/>
      <c r="AQ814" s="1"/>
    </row>
    <row r="815" spans="42:43" x14ac:dyDescent="0.25">
      <c r="AP815" s="21"/>
      <c r="AQ815" s="1"/>
    </row>
    <row r="816" spans="42:43" x14ac:dyDescent="0.25">
      <c r="AP816" s="21"/>
      <c r="AQ816" s="1"/>
    </row>
    <row r="817" spans="42:43" x14ac:dyDescent="0.25">
      <c r="AP817" s="21"/>
      <c r="AQ817" s="1"/>
    </row>
    <row r="818" spans="42:43" x14ac:dyDescent="0.25">
      <c r="AP818" s="21"/>
      <c r="AQ818" s="1"/>
    </row>
    <row r="819" spans="42:43" x14ac:dyDescent="0.25">
      <c r="AP819" s="21"/>
      <c r="AQ819" s="1"/>
    </row>
    <row r="820" spans="42:43" x14ac:dyDescent="0.25">
      <c r="AP820" s="21"/>
      <c r="AQ820" s="1"/>
    </row>
    <row r="821" spans="42:43" x14ac:dyDescent="0.25">
      <c r="AP821" s="21"/>
      <c r="AQ821" s="1"/>
    </row>
    <row r="822" spans="42:43" x14ac:dyDescent="0.25">
      <c r="AP822" s="21"/>
      <c r="AQ822" s="1"/>
    </row>
    <row r="823" spans="42:43" x14ac:dyDescent="0.25">
      <c r="AP823" s="21"/>
      <c r="AQ823" s="1"/>
    </row>
    <row r="824" spans="42:43" x14ac:dyDescent="0.25">
      <c r="AP824" s="21"/>
      <c r="AQ824" s="1"/>
    </row>
    <row r="825" spans="42:43" x14ac:dyDescent="0.25">
      <c r="AP825" s="21"/>
      <c r="AQ825" s="1"/>
    </row>
    <row r="826" spans="42:43" x14ac:dyDescent="0.25">
      <c r="AP826" s="21"/>
      <c r="AQ826" s="1"/>
    </row>
    <row r="827" spans="42:43" x14ac:dyDescent="0.25">
      <c r="AP827" s="21"/>
      <c r="AQ827" s="1"/>
    </row>
    <row r="828" spans="42:43" x14ac:dyDescent="0.25">
      <c r="AP828" s="21"/>
      <c r="AQ828" s="1"/>
    </row>
    <row r="829" spans="42:43" x14ac:dyDescent="0.25">
      <c r="AP829" s="21"/>
      <c r="AQ829" s="1"/>
    </row>
    <row r="830" spans="42:43" x14ac:dyDescent="0.25">
      <c r="AP830" s="21"/>
      <c r="AQ830" s="1"/>
    </row>
    <row r="831" spans="42:43" x14ac:dyDescent="0.25">
      <c r="AP831" s="21"/>
      <c r="AQ831" s="1"/>
    </row>
    <row r="832" spans="42:43" x14ac:dyDescent="0.25">
      <c r="AP832" s="21"/>
      <c r="AQ832" s="1"/>
    </row>
    <row r="833" spans="42:43" x14ac:dyDescent="0.25">
      <c r="AP833" s="21"/>
      <c r="AQ833" s="1"/>
    </row>
    <row r="834" spans="42:43" x14ac:dyDescent="0.25">
      <c r="AP834" s="21"/>
      <c r="AQ834" s="1"/>
    </row>
    <row r="835" spans="42:43" x14ac:dyDescent="0.25">
      <c r="AP835" s="21"/>
      <c r="AQ835" s="1"/>
    </row>
    <row r="836" spans="42:43" x14ac:dyDescent="0.25">
      <c r="AP836" s="21"/>
      <c r="AQ836" s="1"/>
    </row>
    <row r="837" spans="42:43" x14ac:dyDescent="0.25">
      <c r="AP837" s="21"/>
      <c r="AQ837" s="1"/>
    </row>
    <row r="838" spans="42:43" x14ac:dyDescent="0.25">
      <c r="AP838" s="21"/>
      <c r="AQ838" s="1"/>
    </row>
    <row r="839" spans="42:43" x14ac:dyDescent="0.25">
      <c r="AP839" s="21"/>
      <c r="AQ839" s="1"/>
    </row>
    <row r="840" spans="42:43" x14ac:dyDescent="0.25">
      <c r="AP840" s="21"/>
      <c r="AQ840" s="1"/>
    </row>
    <row r="841" spans="42:43" x14ac:dyDescent="0.25">
      <c r="AP841" s="21"/>
      <c r="AQ841" s="1"/>
    </row>
    <row r="842" spans="42:43" x14ac:dyDescent="0.25">
      <c r="AP842" s="21"/>
      <c r="AQ842" s="1"/>
    </row>
    <row r="843" spans="42:43" x14ac:dyDescent="0.25">
      <c r="AP843" s="21"/>
      <c r="AQ843" s="1"/>
    </row>
    <row r="844" spans="42:43" x14ac:dyDescent="0.25">
      <c r="AP844" s="21"/>
      <c r="AQ844" s="1"/>
    </row>
    <row r="845" spans="42:43" x14ac:dyDescent="0.25">
      <c r="AP845" s="21"/>
      <c r="AQ845" s="1"/>
    </row>
    <row r="846" spans="42:43" x14ac:dyDescent="0.25">
      <c r="AP846" s="21"/>
      <c r="AQ846" s="1"/>
    </row>
    <row r="847" spans="42:43" x14ac:dyDescent="0.25">
      <c r="AP847" s="21"/>
      <c r="AQ847" s="1"/>
    </row>
    <row r="848" spans="42:43" x14ac:dyDescent="0.25">
      <c r="AP848" s="21"/>
      <c r="AQ848" s="1"/>
    </row>
    <row r="849" spans="42:43" x14ac:dyDescent="0.25">
      <c r="AP849" s="21"/>
      <c r="AQ849" s="1"/>
    </row>
    <row r="850" spans="42:43" x14ac:dyDescent="0.25">
      <c r="AP850" s="21"/>
      <c r="AQ850" s="1"/>
    </row>
    <row r="851" spans="42:43" x14ac:dyDescent="0.25">
      <c r="AP851" s="21"/>
      <c r="AQ851" s="1"/>
    </row>
    <row r="852" spans="42:43" x14ac:dyDescent="0.25">
      <c r="AP852" s="21"/>
      <c r="AQ852" s="1"/>
    </row>
    <row r="853" spans="42:43" x14ac:dyDescent="0.25">
      <c r="AP853" s="21"/>
      <c r="AQ853" s="1"/>
    </row>
    <row r="854" spans="42:43" x14ac:dyDescent="0.25">
      <c r="AP854" s="21"/>
      <c r="AQ854" s="1"/>
    </row>
    <row r="855" spans="42:43" x14ac:dyDescent="0.25">
      <c r="AP855" s="21"/>
      <c r="AQ855" s="1"/>
    </row>
    <row r="856" spans="42:43" x14ac:dyDescent="0.25">
      <c r="AP856" s="21"/>
      <c r="AQ856" s="1"/>
    </row>
    <row r="857" spans="42:43" x14ac:dyDescent="0.25">
      <c r="AP857" s="21"/>
      <c r="AQ857" s="1"/>
    </row>
    <row r="858" spans="42:43" x14ac:dyDescent="0.25">
      <c r="AP858" s="21"/>
      <c r="AQ858" s="1"/>
    </row>
    <row r="859" spans="42:43" x14ac:dyDescent="0.25">
      <c r="AP859" s="21"/>
      <c r="AQ859" s="1"/>
    </row>
    <row r="860" spans="42:43" x14ac:dyDescent="0.25">
      <c r="AP860" s="21"/>
      <c r="AQ860" s="1"/>
    </row>
    <row r="861" spans="42:43" x14ac:dyDescent="0.25">
      <c r="AP861" s="21"/>
      <c r="AQ861" s="1"/>
    </row>
    <row r="862" spans="42:43" x14ac:dyDescent="0.25">
      <c r="AP862" s="21"/>
      <c r="AQ862" s="1"/>
    </row>
    <row r="863" spans="42:43" x14ac:dyDescent="0.25">
      <c r="AP863" s="21"/>
      <c r="AQ863" s="1"/>
    </row>
    <row r="864" spans="42:43" x14ac:dyDescent="0.25">
      <c r="AP864" s="21"/>
      <c r="AQ864" s="1"/>
    </row>
    <row r="865" spans="42:43" x14ac:dyDescent="0.25">
      <c r="AP865" s="21"/>
      <c r="AQ865" s="1"/>
    </row>
    <row r="866" spans="42:43" x14ac:dyDescent="0.25">
      <c r="AP866" s="21"/>
      <c r="AQ866" s="1"/>
    </row>
    <row r="867" spans="42:43" x14ac:dyDescent="0.25">
      <c r="AP867" s="21"/>
      <c r="AQ867" s="1"/>
    </row>
    <row r="868" spans="42:43" x14ac:dyDescent="0.25">
      <c r="AP868" s="21"/>
      <c r="AQ868" s="1"/>
    </row>
    <row r="869" spans="42:43" x14ac:dyDescent="0.25">
      <c r="AP869" s="21"/>
      <c r="AQ869" s="1"/>
    </row>
    <row r="870" spans="42:43" x14ac:dyDescent="0.25">
      <c r="AP870" s="21"/>
      <c r="AQ870" s="1"/>
    </row>
    <row r="871" spans="42:43" x14ac:dyDescent="0.25">
      <c r="AP871" s="21"/>
      <c r="AQ871" s="1"/>
    </row>
    <row r="872" spans="42:43" x14ac:dyDescent="0.25">
      <c r="AP872" s="21"/>
      <c r="AQ872" s="1"/>
    </row>
    <row r="873" spans="42:43" x14ac:dyDescent="0.25">
      <c r="AP873" s="21"/>
      <c r="AQ873" s="1"/>
    </row>
    <row r="874" spans="42:43" x14ac:dyDescent="0.25">
      <c r="AP874" s="21"/>
      <c r="AQ874" s="1"/>
    </row>
    <row r="875" spans="42:43" x14ac:dyDescent="0.25">
      <c r="AP875" s="21"/>
      <c r="AQ875" s="1"/>
    </row>
    <row r="876" spans="42:43" x14ac:dyDescent="0.25">
      <c r="AP876" s="21"/>
      <c r="AQ876" s="1"/>
    </row>
    <row r="877" spans="42:43" x14ac:dyDescent="0.25">
      <c r="AP877" s="21"/>
      <c r="AQ877" s="1"/>
    </row>
    <row r="878" spans="42:43" x14ac:dyDescent="0.25">
      <c r="AP878" s="21"/>
      <c r="AQ878" s="1"/>
    </row>
    <row r="879" spans="42:43" x14ac:dyDescent="0.25">
      <c r="AP879" s="21"/>
      <c r="AQ879" s="1"/>
    </row>
    <row r="880" spans="42:43" x14ac:dyDescent="0.25">
      <c r="AP880" s="21"/>
      <c r="AQ880" s="1"/>
    </row>
    <row r="881" spans="42:43" x14ac:dyDescent="0.25">
      <c r="AP881" s="21"/>
      <c r="AQ881" s="1"/>
    </row>
    <row r="882" spans="42:43" x14ac:dyDescent="0.25">
      <c r="AP882" s="21"/>
      <c r="AQ882" s="1"/>
    </row>
    <row r="883" spans="42:43" x14ac:dyDescent="0.25">
      <c r="AP883" s="21"/>
      <c r="AQ883" s="1"/>
    </row>
    <row r="884" spans="42:43" x14ac:dyDescent="0.25">
      <c r="AP884" s="21"/>
      <c r="AQ884" s="1"/>
    </row>
    <row r="885" spans="42:43" x14ac:dyDescent="0.25">
      <c r="AP885" s="21"/>
      <c r="AQ885" s="1"/>
    </row>
    <row r="886" spans="42:43" x14ac:dyDescent="0.25">
      <c r="AP886" s="21"/>
      <c r="AQ886" s="1"/>
    </row>
    <row r="887" spans="42:43" x14ac:dyDescent="0.25">
      <c r="AP887" s="21"/>
      <c r="AQ887" s="1"/>
    </row>
    <row r="888" spans="42:43" x14ac:dyDescent="0.25">
      <c r="AP888" s="21"/>
      <c r="AQ888" s="1"/>
    </row>
    <row r="889" spans="42:43" x14ac:dyDescent="0.25">
      <c r="AP889" s="21"/>
      <c r="AQ889" s="1"/>
    </row>
    <row r="890" spans="42:43" x14ac:dyDescent="0.25">
      <c r="AP890" s="21"/>
      <c r="AQ890" s="1"/>
    </row>
    <row r="891" spans="42:43" x14ac:dyDescent="0.25">
      <c r="AP891" s="21"/>
      <c r="AQ891" s="1"/>
    </row>
    <row r="892" spans="42:43" x14ac:dyDescent="0.25">
      <c r="AP892" s="21"/>
      <c r="AQ892" s="1"/>
    </row>
    <row r="893" spans="42:43" x14ac:dyDescent="0.25">
      <c r="AP893" s="21"/>
      <c r="AQ893" s="1"/>
    </row>
    <row r="894" spans="42:43" x14ac:dyDescent="0.25">
      <c r="AP894" s="21"/>
      <c r="AQ894" s="1"/>
    </row>
    <row r="895" spans="42:43" x14ac:dyDescent="0.25">
      <c r="AP895" s="21"/>
      <c r="AQ895" s="1"/>
    </row>
    <row r="896" spans="42:43" x14ac:dyDescent="0.25">
      <c r="AP896" s="21"/>
      <c r="AQ896" s="1"/>
    </row>
    <row r="897" spans="42:43" x14ac:dyDescent="0.25">
      <c r="AP897" s="21"/>
      <c r="AQ897" s="1"/>
    </row>
    <row r="898" spans="42:43" x14ac:dyDescent="0.25">
      <c r="AP898" s="21"/>
      <c r="AQ898" s="1"/>
    </row>
    <row r="899" spans="42:43" x14ac:dyDescent="0.25">
      <c r="AP899" s="21"/>
      <c r="AQ899" s="1"/>
    </row>
    <row r="900" spans="42:43" x14ac:dyDescent="0.25">
      <c r="AP900" s="21"/>
      <c r="AQ900" s="1"/>
    </row>
    <row r="901" spans="42:43" x14ac:dyDescent="0.25">
      <c r="AP901" s="21"/>
      <c r="AQ901" s="1"/>
    </row>
    <row r="902" spans="42:43" x14ac:dyDescent="0.25">
      <c r="AP902" s="21"/>
      <c r="AQ902" s="1"/>
    </row>
    <row r="903" spans="42:43" x14ac:dyDescent="0.25">
      <c r="AP903" s="21"/>
      <c r="AQ903" s="1"/>
    </row>
    <row r="904" spans="42:43" x14ac:dyDescent="0.25">
      <c r="AP904" s="21"/>
      <c r="AQ904" s="1"/>
    </row>
    <row r="905" spans="42:43" x14ac:dyDescent="0.25">
      <c r="AP905" s="21"/>
      <c r="AQ905" s="1"/>
    </row>
    <row r="906" spans="42:43" x14ac:dyDescent="0.25">
      <c r="AP906" s="21"/>
      <c r="AQ906" s="1"/>
    </row>
    <row r="907" spans="42:43" x14ac:dyDescent="0.25">
      <c r="AP907" s="21"/>
      <c r="AQ907" s="1"/>
    </row>
    <row r="908" spans="42:43" x14ac:dyDescent="0.25">
      <c r="AP908" s="21"/>
      <c r="AQ908" s="1"/>
    </row>
    <row r="909" spans="42:43" x14ac:dyDescent="0.25">
      <c r="AP909" s="21"/>
      <c r="AQ909" s="1"/>
    </row>
    <row r="910" spans="42:43" x14ac:dyDescent="0.25">
      <c r="AP910" s="21"/>
      <c r="AQ910" s="1"/>
    </row>
    <row r="911" spans="42:43" x14ac:dyDescent="0.25">
      <c r="AP911" s="21"/>
      <c r="AQ911" s="1"/>
    </row>
    <row r="912" spans="42:43" x14ac:dyDescent="0.25">
      <c r="AP912" s="21"/>
      <c r="AQ912" s="1"/>
    </row>
    <row r="913" spans="42:43" x14ac:dyDescent="0.25">
      <c r="AP913" s="21"/>
      <c r="AQ913" s="1"/>
    </row>
    <row r="914" spans="42:43" x14ac:dyDescent="0.25">
      <c r="AP914" s="21"/>
      <c r="AQ914" s="1"/>
    </row>
    <row r="915" spans="42:43" x14ac:dyDescent="0.25">
      <c r="AP915" s="21"/>
      <c r="AQ915" s="1"/>
    </row>
    <row r="916" spans="42:43" x14ac:dyDescent="0.25">
      <c r="AP916" s="21"/>
      <c r="AQ916" s="1"/>
    </row>
    <row r="917" spans="42:43" x14ac:dyDescent="0.25">
      <c r="AP917" s="21"/>
      <c r="AQ917" s="1"/>
    </row>
    <row r="918" spans="42:43" x14ac:dyDescent="0.25">
      <c r="AP918" s="21"/>
      <c r="AQ918" s="1"/>
    </row>
    <row r="919" spans="42:43" x14ac:dyDescent="0.25">
      <c r="AP919" s="21"/>
      <c r="AQ919" s="1"/>
    </row>
    <row r="920" spans="42:43" x14ac:dyDescent="0.25">
      <c r="AP920" s="21"/>
      <c r="AQ920" s="1"/>
    </row>
    <row r="921" spans="42:43" x14ac:dyDescent="0.25">
      <c r="AP921" s="21"/>
      <c r="AQ921" s="1"/>
    </row>
    <row r="922" spans="42:43" x14ac:dyDescent="0.25">
      <c r="AP922" s="21"/>
      <c r="AQ922" s="1"/>
    </row>
    <row r="923" spans="42:43" x14ac:dyDescent="0.25">
      <c r="AP923" s="21"/>
      <c r="AQ923" s="1"/>
    </row>
    <row r="924" spans="42:43" x14ac:dyDescent="0.25">
      <c r="AP924" s="21"/>
      <c r="AQ924" s="1"/>
    </row>
    <row r="925" spans="42:43" x14ac:dyDescent="0.25">
      <c r="AP925" s="21"/>
      <c r="AQ925" s="1"/>
    </row>
    <row r="926" spans="42:43" x14ac:dyDescent="0.25">
      <c r="AP926" s="21"/>
      <c r="AQ926" s="1"/>
    </row>
    <row r="927" spans="42:43" x14ac:dyDescent="0.25">
      <c r="AP927" s="21"/>
      <c r="AQ927" s="1"/>
    </row>
    <row r="928" spans="42:43" x14ac:dyDescent="0.25">
      <c r="AP928" s="21"/>
      <c r="AQ928" s="1"/>
    </row>
    <row r="929" spans="42:43" x14ac:dyDescent="0.25">
      <c r="AP929" s="21"/>
      <c r="AQ929" s="1"/>
    </row>
    <row r="930" spans="42:43" x14ac:dyDescent="0.25">
      <c r="AP930" s="21"/>
      <c r="AQ930" s="1"/>
    </row>
    <row r="931" spans="42:43" x14ac:dyDescent="0.25">
      <c r="AP931" s="21"/>
      <c r="AQ931" s="1"/>
    </row>
    <row r="932" spans="42:43" x14ac:dyDescent="0.25">
      <c r="AP932" s="21"/>
      <c r="AQ932" s="1"/>
    </row>
    <row r="933" spans="42:43" x14ac:dyDescent="0.25">
      <c r="AP933" s="21"/>
      <c r="AQ933" s="1"/>
    </row>
    <row r="934" spans="42:43" x14ac:dyDescent="0.25">
      <c r="AP934" s="21"/>
      <c r="AQ934" s="1"/>
    </row>
    <row r="935" spans="42:43" x14ac:dyDescent="0.25">
      <c r="AP935" s="21"/>
      <c r="AQ935" s="1"/>
    </row>
    <row r="936" spans="42:43" x14ac:dyDescent="0.25">
      <c r="AP936" s="21"/>
      <c r="AQ936" s="1"/>
    </row>
    <row r="937" spans="42:43" x14ac:dyDescent="0.25">
      <c r="AP937" s="21"/>
      <c r="AQ937" s="1"/>
    </row>
    <row r="938" spans="42:43" x14ac:dyDescent="0.25">
      <c r="AP938" s="21"/>
      <c r="AQ938" s="1"/>
    </row>
    <row r="939" spans="42:43" x14ac:dyDescent="0.25">
      <c r="AP939" s="21"/>
      <c r="AQ939" s="1"/>
    </row>
    <row r="940" spans="42:43" x14ac:dyDescent="0.25">
      <c r="AP940" s="21"/>
      <c r="AQ940" s="1"/>
    </row>
    <row r="941" spans="42:43" x14ac:dyDescent="0.25">
      <c r="AP941" s="21"/>
      <c r="AQ941" s="1"/>
    </row>
    <row r="942" spans="42:43" x14ac:dyDescent="0.25">
      <c r="AP942" s="21"/>
      <c r="AQ942" s="1"/>
    </row>
    <row r="943" spans="42:43" x14ac:dyDescent="0.25">
      <c r="AP943" s="21"/>
      <c r="AQ943" s="1"/>
    </row>
    <row r="944" spans="42:43" x14ac:dyDescent="0.25">
      <c r="AP944" s="21"/>
      <c r="AQ944" s="1"/>
    </row>
    <row r="945" spans="42:43" x14ac:dyDescent="0.25">
      <c r="AP945" s="21"/>
      <c r="AQ945" s="1"/>
    </row>
    <row r="946" spans="42:43" x14ac:dyDescent="0.25">
      <c r="AP946" s="21"/>
      <c r="AQ946" s="1"/>
    </row>
    <row r="947" spans="42:43" x14ac:dyDescent="0.25">
      <c r="AP947" s="21"/>
      <c r="AQ947" s="1"/>
    </row>
    <row r="948" spans="42:43" x14ac:dyDescent="0.25">
      <c r="AP948" s="21"/>
      <c r="AQ948" s="1"/>
    </row>
    <row r="949" spans="42:43" x14ac:dyDescent="0.25">
      <c r="AP949" s="21"/>
      <c r="AQ949" s="1"/>
    </row>
    <row r="950" spans="42:43" x14ac:dyDescent="0.25">
      <c r="AP950" s="21"/>
      <c r="AQ950" s="1"/>
    </row>
    <row r="951" spans="42:43" x14ac:dyDescent="0.25">
      <c r="AP951" s="21"/>
      <c r="AQ951" s="1"/>
    </row>
    <row r="952" spans="42:43" x14ac:dyDescent="0.25">
      <c r="AP952" s="21"/>
      <c r="AQ952" s="1"/>
    </row>
    <row r="953" spans="42:43" x14ac:dyDescent="0.25">
      <c r="AP953" s="21"/>
      <c r="AQ953" s="1"/>
    </row>
    <row r="954" spans="42:43" x14ac:dyDescent="0.25">
      <c r="AP954" s="21"/>
      <c r="AQ954" s="1"/>
    </row>
    <row r="955" spans="42:43" x14ac:dyDescent="0.25">
      <c r="AP955" s="21"/>
      <c r="AQ955" s="1"/>
    </row>
    <row r="956" spans="42:43" x14ac:dyDescent="0.25">
      <c r="AP956" s="21"/>
      <c r="AQ956" s="1"/>
    </row>
    <row r="957" spans="42:43" x14ac:dyDescent="0.25">
      <c r="AP957" s="21"/>
      <c r="AQ957" s="1"/>
    </row>
    <row r="958" spans="42:43" x14ac:dyDescent="0.25">
      <c r="AP958" s="21"/>
      <c r="AQ958" s="1"/>
    </row>
    <row r="959" spans="42:43" x14ac:dyDescent="0.25">
      <c r="AP959" s="21"/>
      <c r="AQ959" s="1"/>
    </row>
    <row r="960" spans="42:43" x14ac:dyDescent="0.25">
      <c r="AP960" s="21"/>
      <c r="AQ960" s="1"/>
    </row>
    <row r="961" spans="42:43" x14ac:dyDescent="0.25">
      <c r="AP961" s="21"/>
      <c r="AQ961" s="1"/>
    </row>
    <row r="962" spans="42:43" x14ac:dyDescent="0.25">
      <c r="AP962" s="21"/>
      <c r="AQ962" s="1"/>
    </row>
    <row r="963" spans="42:43" x14ac:dyDescent="0.25">
      <c r="AP963" s="21"/>
      <c r="AQ963" s="1"/>
    </row>
    <row r="964" spans="42:43" x14ac:dyDescent="0.25">
      <c r="AP964" s="21"/>
      <c r="AQ964" s="1"/>
    </row>
    <row r="965" spans="42:43" x14ac:dyDescent="0.25">
      <c r="AP965" s="21"/>
      <c r="AQ965" s="1"/>
    </row>
    <row r="966" spans="42:43" x14ac:dyDescent="0.25">
      <c r="AP966" s="21"/>
      <c r="AQ966" s="1"/>
    </row>
    <row r="967" spans="42:43" x14ac:dyDescent="0.25">
      <c r="AP967" s="21"/>
      <c r="AQ967" s="1"/>
    </row>
    <row r="968" spans="42:43" x14ac:dyDescent="0.25">
      <c r="AP968" s="21"/>
      <c r="AQ968" s="1"/>
    </row>
    <row r="969" spans="42:43" x14ac:dyDescent="0.25">
      <c r="AP969" s="21"/>
      <c r="AQ969" s="1"/>
    </row>
    <row r="970" spans="42:43" x14ac:dyDescent="0.25">
      <c r="AP970" s="21"/>
      <c r="AQ970" s="1"/>
    </row>
    <row r="971" spans="42:43" x14ac:dyDescent="0.25">
      <c r="AP971" s="21"/>
      <c r="AQ971" s="1"/>
    </row>
    <row r="972" spans="42:43" x14ac:dyDescent="0.25">
      <c r="AP972" s="21"/>
      <c r="AQ972" s="1"/>
    </row>
    <row r="973" spans="42:43" x14ac:dyDescent="0.25">
      <c r="AP973" s="21"/>
      <c r="AQ973" s="1"/>
    </row>
    <row r="974" spans="42:43" x14ac:dyDescent="0.25">
      <c r="AP974" s="21"/>
      <c r="AQ974" s="1"/>
    </row>
    <row r="975" spans="42:43" x14ac:dyDescent="0.25">
      <c r="AP975" s="21"/>
      <c r="AQ975" s="1"/>
    </row>
    <row r="976" spans="42:43" x14ac:dyDescent="0.25">
      <c r="AP976" s="21"/>
      <c r="AQ976" s="1"/>
    </row>
    <row r="977" spans="42:43" x14ac:dyDescent="0.25">
      <c r="AP977" s="21"/>
      <c r="AQ977" s="1"/>
    </row>
    <row r="978" spans="42:43" x14ac:dyDescent="0.25">
      <c r="AP978" s="21"/>
      <c r="AQ978" s="1"/>
    </row>
    <row r="979" spans="42:43" x14ac:dyDescent="0.25">
      <c r="AP979" s="21"/>
      <c r="AQ979" s="1"/>
    </row>
    <row r="980" spans="42:43" x14ac:dyDescent="0.25">
      <c r="AP980" s="21"/>
      <c r="AQ980" s="1"/>
    </row>
    <row r="981" spans="42:43" x14ac:dyDescent="0.25">
      <c r="AP981" s="21"/>
      <c r="AQ981" s="1"/>
    </row>
    <row r="982" spans="42:43" x14ac:dyDescent="0.25">
      <c r="AP982" s="21"/>
      <c r="AQ982" s="1"/>
    </row>
    <row r="983" spans="42:43" x14ac:dyDescent="0.25">
      <c r="AP983" s="21"/>
      <c r="AQ983" s="1"/>
    </row>
    <row r="984" spans="42:43" x14ac:dyDescent="0.25">
      <c r="AP984" s="21"/>
      <c r="AQ984" s="1"/>
    </row>
    <row r="985" spans="42:43" x14ac:dyDescent="0.25">
      <c r="AP985" s="21"/>
      <c r="AQ985" s="1"/>
    </row>
    <row r="986" spans="42:43" x14ac:dyDescent="0.25">
      <c r="AP986" s="21"/>
      <c r="AQ986" s="1"/>
    </row>
    <row r="987" spans="42:43" x14ac:dyDescent="0.25">
      <c r="AP987" s="21"/>
      <c r="AQ987" s="1"/>
    </row>
    <row r="988" spans="42:43" x14ac:dyDescent="0.25">
      <c r="AP988" s="21"/>
      <c r="AQ988" s="1"/>
    </row>
    <row r="989" spans="42:43" x14ac:dyDescent="0.25">
      <c r="AP989" s="21"/>
      <c r="AQ989" s="1"/>
    </row>
    <row r="990" spans="42:43" x14ac:dyDescent="0.25">
      <c r="AP990" s="21"/>
      <c r="AQ990" s="1"/>
    </row>
    <row r="991" spans="42:43" x14ac:dyDescent="0.25">
      <c r="AP991" s="21"/>
      <c r="AQ991" s="1"/>
    </row>
    <row r="992" spans="42:43" x14ac:dyDescent="0.25">
      <c r="AP992" s="21"/>
      <c r="AQ992" s="1"/>
    </row>
    <row r="993" spans="42:43" x14ac:dyDescent="0.25">
      <c r="AP993" s="21"/>
      <c r="AQ993" s="1"/>
    </row>
    <row r="994" spans="42:43" x14ac:dyDescent="0.25">
      <c r="AP994" s="21"/>
      <c r="AQ994" s="1"/>
    </row>
    <row r="995" spans="42:43" x14ac:dyDescent="0.25">
      <c r="AP995" s="21"/>
      <c r="AQ995" s="1"/>
    </row>
    <row r="996" spans="42:43" x14ac:dyDescent="0.25">
      <c r="AP996" s="21"/>
      <c r="AQ996" s="1"/>
    </row>
    <row r="997" spans="42:43" x14ac:dyDescent="0.25">
      <c r="AP997" s="21"/>
      <c r="AQ997" s="1"/>
    </row>
    <row r="998" spans="42:43" x14ac:dyDescent="0.25">
      <c r="AP998" s="21"/>
      <c r="AQ998" s="1"/>
    </row>
    <row r="999" spans="42:43" x14ac:dyDescent="0.25">
      <c r="AP999" s="21"/>
      <c r="AQ999" s="1"/>
    </row>
    <row r="1000" spans="42:43" x14ac:dyDescent="0.25">
      <c r="AP1000" s="21"/>
      <c r="AQ1000" s="1"/>
    </row>
    <row r="1001" spans="42:43" x14ac:dyDescent="0.25">
      <c r="AP1001" s="21"/>
      <c r="AQ1001" s="1"/>
    </row>
    <row r="1002" spans="42:43" x14ac:dyDescent="0.25">
      <c r="AP1002" s="21"/>
      <c r="AQ1002" s="1"/>
    </row>
    <row r="1003" spans="42:43" x14ac:dyDescent="0.25">
      <c r="AP1003" s="21"/>
      <c r="AQ1003" s="1"/>
    </row>
    <row r="1004" spans="42:43" x14ac:dyDescent="0.25">
      <c r="AP1004" s="21"/>
      <c r="AQ1004" s="1"/>
    </row>
    <row r="1005" spans="42:43" x14ac:dyDescent="0.25">
      <c r="AP1005" s="21"/>
      <c r="AQ1005" s="1"/>
    </row>
    <row r="1006" spans="42:43" x14ac:dyDescent="0.25">
      <c r="AP1006" s="21"/>
      <c r="AQ1006" s="1"/>
    </row>
    <row r="1007" spans="42:43" x14ac:dyDescent="0.25">
      <c r="AP1007" s="21"/>
      <c r="AQ1007" s="1"/>
    </row>
    <row r="1008" spans="42:43" x14ac:dyDescent="0.25">
      <c r="AP1008" s="21"/>
      <c r="AQ1008" s="1"/>
    </row>
    <row r="1009" spans="42:43" x14ac:dyDescent="0.25">
      <c r="AP1009" s="21"/>
      <c r="AQ1009" s="1"/>
    </row>
    <row r="1010" spans="42:43" x14ac:dyDescent="0.25">
      <c r="AP1010" s="21"/>
      <c r="AQ1010" s="1"/>
    </row>
    <row r="1011" spans="42:43" x14ac:dyDescent="0.25">
      <c r="AP1011" s="21"/>
      <c r="AQ1011" s="1"/>
    </row>
    <row r="1012" spans="42:43" x14ac:dyDescent="0.25">
      <c r="AP1012" s="21"/>
      <c r="AQ1012" s="1"/>
    </row>
    <row r="1013" spans="42:43" x14ac:dyDescent="0.25">
      <c r="AP1013" s="21"/>
      <c r="AQ1013" s="1"/>
    </row>
    <row r="1014" spans="42:43" x14ac:dyDescent="0.25">
      <c r="AP1014" s="21"/>
      <c r="AQ1014" s="1"/>
    </row>
    <row r="1015" spans="42:43" x14ac:dyDescent="0.25">
      <c r="AP1015" s="21"/>
      <c r="AQ1015" s="1"/>
    </row>
    <row r="1016" spans="42:43" x14ac:dyDescent="0.25">
      <c r="AP1016" s="21"/>
      <c r="AQ1016" s="1"/>
    </row>
    <row r="1017" spans="42:43" x14ac:dyDescent="0.25">
      <c r="AP1017" s="21"/>
      <c r="AQ1017" s="1"/>
    </row>
    <row r="1018" spans="42:43" x14ac:dyDescent="0.25">
      <c r="AP1018" s="21"/>
      <c r="AQ1018" s="1"/>
    </row>
    <row r="1019" spans="42:43" x14ac:dyDescent="0.25">
      <c r="AP1019" s="21"/>
      <c r="AQ1019" s="1"/>
    </row>
    <row r="1020" spans="42:43" x14ac:dyDescent="0.25">
      <c r="AP1020" s="21"/>
      <c r="AQ1020" s="1"/>
    </row>
    <row r="1021" spans="42:43" x14ac:dyDescent="0.25">
      <c r="AP1021" s="21"/>
      <c r="AQ1021" s="1"/>
    </row>
    <row r="1022" spans="42:43" x14ac:dyDescent="0.25">
      <c r="AP1022" s="21"/>
      <c r="AQ1022" s="1"/>
    </row>
    <row r="1023" spans="42:43" x14ac:dyDescent="0.25">
      <c r="AP1023" s="21"/>
      <c r="AQ1023" s="1"/>
    </row>
    <row r="1024" spans="42:43" x14ac:dyDescent="0.25">
      <c r="AP1024" s="21"/>
      <c r="AQ1024" s="1"/>
    </row>
    <row r="1025" spans="42:43" x14ac:dyDescent="0.25">
      <c r="AP1025" s="21"/>
      <c r="AQ1025" s="1"/>
    </row>
    <row r="1026" spans="42:43" x14ac:dyDescent="0.25">
      <c r="AP1026" s="21"/>
      <c r="AQ1026" s="1"/>
    </row>
    <row r="1027" spans="42:43" x14ac:dyDescent="0.25">
      <c r="AP1027" s="21"/>
      <c r="AQ1027" s="1"/>
    </row>
    <row r="1028" spans="42:43" x14ac:dyDescent="0.25">
      <c r="AP1028" s="21"/>
      <c r="AQ1028" s="1"/>
    </row>
    <row r="1029" spans="42:43" x14ac:dyDescent="0.25">
      <c r="AP1029" s="21"/>
      <c r="AQ1029" s="1"/>
    </row>
    <row r="1030" spans="42:43" x14ac:dyDescent="0.25">
      <c r="AP1030" s="21"/>
      <c r="AQ1030" s="1"/>
    </row>
    <row r="1031" spans="42:43" x14ac:dyDescent="0.25">
      <c r="AP1031" s="21"/>
      <c r="AQ1031" s="1"/>
    </row>
    <row r="1032" spans="42:43" x14ac:dyDescent="0.25">
      <c r="AP1032" s="21"/>
      <c r="AQ1032" s="1"/>
    </row>
    <row r="1033" spans="42:43" x14ac:dyDescent="0.25">
      <c r="AP1033" s="21"/>
      <c r="AQ1033" s="1"/>
    </row>
    <row r="1034" spans="42:43" x14ac:dyDescent="0.25">
      <c r="AP1034" s="21"/>
      <c r="AQ1034" s="1"/>
    </row>
    <row r="1035" spans="42:43" x14ac:dyDescent="0.25">
      <c r="AP1035" s="21"/>
      <c r="AQ1035" s="1"/>
    </row>
    <row r="1036" spans="42:43" x14ac:dyDescent="0.25">
      <c r="AP1036" s="21"/>
      <c r="AQ1036" s="1"/>
    </row>
    <row r="1037" spans="42:43" x14ac:dyDescent="0.25">
      <c r="AP1037" s="21"/>
      <c r="AQ1037" s="1"/>
    </row>
    <row r="1038" spans="42:43" x14ac:dyDescent="0.25">
      <c r="AP1038" s="21"/>
      <c r="AQ1038" s="1"/>
    </row>
    <row r="1039" spans="42:43" x14ac:dyDescent="0.25">
      <c r="AP1039" s="21"/>
      <c r="AQ1039" s="1"/>
    </row>
    <row r="1040" spans="42:43" x14ac:dyDescent="0.25">
      <c r="AP1040" s="21"/>
      <c r="AQ1040" s="1"/>
    </row>
    <row r="1041" spans="42:43" x14ac:dyDescent="0.25">
      <c r="AP1041" s="21"/>
      <c r="AQ1041" s="1"/>
    </row>
    <row r="1042" spans="42:43" x14ac:dyDescent="0.25">
      <c r="AP1042" s="21"/>
      <c r="AQ1042" s="1"/>
    </row>
    <row r="1043" spans="42:43" x14ac:dyDescent="0.25">
      <c r="AP1043" s="21"/>
      <c r="AQ1043" s="1"/>
    </row>
    <row r="1044" spans="42:43" x14ac:dyDescent="0.25">
      <c r="AP1044" s="21"/>
      <c r="AQ1044" s="1"/>
    </row>
    <row r="1045" spans="42:43" x14ac:dyDescent="0.25">
      <c r="AP1045" s="21"/>
      <c r="AQ1045" s="1"/>
    </row>
    <row r="1046" spans="42:43" x14ac:dyDescent="0.25">
      <c r="AP1046" s="21"/>
      <c r="AQ1046" s="1"/>
    </row>
    <row r="1047" spans="42:43" x14ac:dyDescent="0.25">
      <c r="AP1047" s="21"/>
      <c r="AQ1047" s="1"/>
    </row>
    <row r="1048" spans="42:43" x14ac:dyDescent="0.25">
      <c r="AP1048" s="21"/>
      <c r="AQ1048" s="1"/>
    </row>
    <row r="1049" spans="42:43" x14ac:dyDescent="0.25">
      <c r="AP1049" s="21"/>
      <c r="AQ1049" s="1"/>
    </row>
    <row r="1050" spans="42:43" x14ac:dyDescent="0.25">
      <c r="AP1050" s="21"/>
      <c r="AQ1050" s="1"/>
    </row>
    <row r="1051" spans="42:43" x14ac:dyDescent="0.25">
      <c r="AP1051" s="21"/>
      <c r="AQ1051" s="1"/>
    </row>
    <row r="1052" spans="42:43" x14ac:dyDescent="0.25">
      <c r="AP1052" s="21"/>
      <c r="AQ1052" s="1"/>
    </row>
    <row r="1053" spans="42:43" x14ac:dyDescent="0.25">
      <c r="AP1053" s="21"/>
      <c r="AQ1053" s="1"/>
    </row>
    <row r="1054" spans="42:43" x14ac:dyDescent="0.25">
      <c r="AP1054" s="21"/>
      <c r="AQ1054" s="1"/>
    </row>
    <row r="1055" spans="42:43" x14ac:dyDescent="0.25">
      <c r="AP1055" s="21"/>
      <c r="AQ1055" s="1"/>
    </row>
    <row r="1056" spans="42:43" x14ac:dyDescent="0.25">
      <c r="AP1056" s="21"/>
      <c r="AQ1056" s="1"/>
    </row>
    <row r="1057" spans="42:43" x14ac:dyDescent="0.25">
      <c r="AP1057" s="21"/>
      <c r="AQ1057" s="1"/>
    </row>
    <row r="1058" spans="42:43" x14ac:dyDescent="0.25">
      <c r="AP1058" s="21"/>
      <c r="AQ1058" s="1"/>
    </row>
    <row r="1059" spans="42:43" x14ac:dyDescent="0.25">
      <c r="AP1059" s="21"/>
      <c r="AQ1059" s="1"/>
    </row>
    <row r="1060" spans="42:43" x14ac:dyDescent="0.25">
      <c r="AP1060" s="21"/>
      <c r="AQ1060" s="1"/>
    </row>
    <row r="1061" spans="42:43" x14ac:dyDescent="0.25">
      <c r="AP1061" s="21"/>
      <c r="AQ1061" s="1"/>
    </row>
    <row r="1062" spans="42:43" x14ac:dyDescent="0.25">
      <c r="AP1062" s="21"/>
      <c r="AQ1062" s="1"/>
    </row>
    <row r="1063" spans="42:43" x14ac:dyDescent="0.25">
      <c r="AP1063" s="21"/>
      <c r="AQ1063" s="1"/>
    </row>
    <row r="1064" spans="42:43" x14ac:dyDescent="0.25">
      <c r="AP1064" s="21"/>
      <c r="AQ1064" s="1"/>
    </row>
    <row r="1065" spans="42:43" x14ac:dyDescent="0.25">
      <c r="AP1065" s="21"/>
      <c r="AQ1065" s="1"/>
    </row>
    <row r="1066" spans="42:43" x14ac:dyDescent="0.25">
      <c r="AP1066" s="21"/>
      <c r="AQ1066" s="1"/>
    </row>
    <row r="1067" spans="42:43" x14ac:dyDescent="0.25">
      <c r="AP1067" s="21"/>
      <c r="AQ1067" s="1"/>
    </row>
    <row r="1068" spans="42:43" x14ac:dyDescent="0.25">
      <c r="AP1068" s="21"/>
      <c r="AQ1068" s="1"/>
    </row>
    <row r="1069" spans="42:43" x14ac:dyDescent="0.25">
      <c r="AP1069" s="21"/>
      <c r="AQ1069" s="1"/>
    </row>
    <row r="1070" spans="42:43" x14ac:dyDescent="0.25">
      <c r="AP1070" s="21"/>
      <c r="AQ1070" s="1"/>
    </row>
    <row r="1071" spans="42:43" x14ac:dyDescent="0.25">
      <c r="AP1071" s="21"/>
      <c r="AQ1071" s="1"/>
    </row>
    <row r="1072" spans="42:43" x14ac:dyDescent="0.25">
      <c r="AP1072" s="21"/>
      <c r="AQ1072" s="1"/>
    </row>
    <row r="1073" spans="42:43" x14ac:dyDescent="0.25">
      <c r="AP1073" s="21"/>
      <c r="AQ1073" s="1"/>
    </row>
    <row r="1074" spans="42:43" x14ac:dyDescent="0.25">
      <c r="AP1074" s="21"/>
      <c r="AQ1074" s="1"/>
    </row>
    <row r="1075" spans="42:43" x14ac:dyDescent="0.25">
      <c r="AP1075" s="21"/>
      <c r="AQ1075" s="1"/>
    </row>
    <row r="1076" spans="42:43" x14ac:dyDescent="0.25">
      <c r="AP1076" s="21"/>
      <c r="AQ1076" s="1"/>
    </row>
    <row r="1077" spans="42:43" x14ac:dyDescent="0.25">
      <c r="AP1077" s="21"/>
      <c r="AQ1077" s="1"/>
    </row>
    <row r="1078" spans="42:43" x14ac:dyDescent="0.25">
      <c r="AP1078" s="21"/>
      <c r="AQ1078" s="1"/>
    </row>
    <row r="1079" spans="42:43" x14ac:dyDescent="0.25">
      <c r="AP1079" s="21"/>
      <c r="AQ1079" s="1"/>
    </row>
    <row r="1080" spans="42:43" x14ac:dyDescent="0.25">
      <c r="AP1080" s="21"/>
      <c r="AQ1080" s="1"/>
    </row>
    <row r="1081" spans="42:43" x14ac:dyDescent="0.25">
      <c r="AP1081" s="21"/>
      <c r="AQ1081" s="1"/>
    </row>
    <row r="1082" spans="42:43" x14ac:dyDescent="0.25">
      <c r="AP1082" s="21"/>
      <c r="AQ1082" s="1"/>
    </row>
    <row r="1083" spans="42:43" x14ac:dyDescent="0.25">
      <c r="AP1083" s="21"/>
      <c r="AQ1083" s="1"/>
    </row>
    <row r="1084" spans="42:43" x14ac:dyDescent="0.25">
      <c r="AP1084" s="21"/>
      <c r="AQ1084" s="1"/>
    </row>
    <row r="1085" spans="42:43" x14ac:dyDescent="0.25">
      <c r="AP1085" s="21"/>
      <c r="AQ1085" s="1"/>
    </row>
    <row r="1086" spans="42:43" x14ac:dyDescent="0.25">
      <c r="AP1086" s="21"/>
      <c r="AQ1086" s="1"/>
    </row>
    <row r="1087" spans="42:43" x14ac:dyDescent="0.25">
      <c r="AP1087" s="21"/>
      <c r="AQ1087" s="1"/>
    </row>
  </sheetData>
  <mergeCells count="11">
    <mergeCell ref="B2:G3"/>
    <mergeCell ref="D15:G15"/>
    <mergeCell ref="B18:G18"/>
    <mergeCell ref="J2:O3"/>
    <mergeCell ref="CW2:DB3"/>
    <mergeCell ref="R2:AL3"/>
    <mergeCell ref="AO2:AS3"/>
    <mergeCell ref="AU2:BJ3"/>
    <mergeCell ref="BZ2:CT3"/>
    <mergeCell ref="BO2:BS3"/>
    <mergeCell ref="D16:G1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1:EO958"/>
  <sheetViews>
    <sheetView workbookViewId="0">
      <selection activeCell="EM35" sqref="EM35"/>
    </sheetView>
  </sheetViews>
  <sheetFormatPr baseColWidth="10" defaultRowHeight="15" x14ac:dyDescent="0.25"/>
  <cols>
    <col min="1" max="1" width="4.140625" customWidth="1"/>
    <col min="2" max="2" width="23.42578125" customWidth="1"/>
    <col min="3" max="3" width="18.5703125" customWidth="1"/>
    <col min="6" max="6" width="15.5703125" customWidth="1"/>
    <col min="10" max="10" width="19.5703125" customWidth="1"/>
    <col min="11" max="11" width="15.42578125" customWidth="1"/>
    <col min="12" max="12" width="16" customWidth="1"/>
    <col min="13" max="13" width="13.85546875" customWidth="1"/>
    <col min="30" max="30" width="12.42578125" customWidth="1"/>
    <col min="32" max="32" width="10.7109375" customWidth="1"/>
    <col min="33" max="33" width="11.28515625" customWidth="1"/>
    <col min="35" max="35" width="15.28515625" customWidth="1"/>
    <col min="37" max="37" width="9.5703125" customWidth="1"/>
    <col min="58" max="58" width="10.7109375" customWidth="1"/>
    <col min="59" max="59" width="9.7109375" customWidth="1"/>
    <col min="138" max="138" width="17.85546875" customWidth="1"/>
    <col min="139" max="139" width="19" customWidth="1"/>
    <col min="141" max="141" width="13" bestFit="1" customWidth="1"/>
    <col min="143" max="143" width="12" bestFit="1" customWidth="1"/>
    <col min="145" max="145" width="13" bestFit="1" customWidth="1"/>
  </cols>
  <sheetData>
    <row r="1" spans="2:145" ht="15.75" thickBot="1" x14ac:dyDescent="0.3">
      <c r="BL1" s="6"/>
      <c r="BM1" s="6"/>
      <c r="BN1" s="6"/>
      <c r="BO1" s="6"/>
      <c r="BP1" s="6"/>
      <c r="BQ1" s="6"/>
      <c r="BR1" s="6"/>
      <c r="BS1" s="6"/>
      <c r="BT1" s="6"/>
      <c r="BU1" s="6"/>
      <c r="BV1" s="6"/>
      <c r="BW1" s="6"/>
      <c r="BX1" s="6"/>
      <c r="BY1" s="6"/>
      <c r="BZ1" s="6"/>
      <c r="CA1" s="8"/>
    </row>
    <row r="2" spans="2:145" x14ac:dyDescent="0.25">
      <c r="B2" s="68" t="s">
        <v>0</v>
      </c>
      <c r="C2" s="69"/>
      <c r="D2" s="69"/>
      <c r="E2" s="69"/>
      <c r="F2" s="70"/>
      <c r="J2" s="68" t="s">
        <v>12</v>
      </c>
      <c r="K2" s="69"/>
      <c r="L2" s="69"/>
      <c r="M2" s="69"/>
      <c r="N2" s="69"/>
      <c r="O2" s="70"/>
      <c r="S2" s="68" t="s">
        <v>27</v>
      </c>
      <c r="T2" s="69"/>
      <c r="U2" s="69"/>
      <c r="V2" s="69"/>
      <c r="W2" s="69"/>
      <c r="X2" s="69"/>
      <c r="Y2" s="69"/>
      <c r="Z2" s="69"/>
      <c r="AA2" s="69"/>
      <c r="AB2" s="69"/>
      <c r="AC2" s="69"/>
      <c r="AD2" s="69"/>
      <c r="AE2" s="69"/>
      <c r="AF2" s="69"/>
      <c r="AG2" s="69"/>
      <c r="AH2" s="69"/>
      <c r="AI2" s="69"/>
      <c r="AJ2" s="69"/>
      <c r="AK2" s="69"/>
      <c r="AL2" s="70"/>
      <c r="AP2" s="68" t="s">
        <v>45</v>
      </c>
      <c r="AQ2" s="69"/>
      <c r="AR2" s="69"/>
      <c r="AS2" s="69"/>
      <c r="AT2" s="69"/>
      <c r="AU2" s="69"/>
      <c r="AV2" s="69"/>
      <c r="AW2" s="69"/>
      <c r="AX2" s="69"/>
      <c r="AY2" s="69"/>
      <c r="AZ2" s="69"/>
      <c r="BA2" s="69"/>
      <c r="BE2" s="68" t="s">
        <v>28</v>
      </c>
      <c r="BF2" s="69"/>
      <c r="BG2" s="69"/>
      <c r="BH2" s="69"/>
      <c r="BI2" s="70"/>
      <c r="BL2" s="68" t="s">
        <v>29</v>
      </c>
      <c r="BM2" s="69"/>
      <c r="BN2" s="69"/>
      <c r="BO2" s="69"/>
      <c r="BP2" s="69"/>
      <c r="BQ2" s="69"/>
      <c r="BR2" s="69"/>
      <c r="BS2" s="69"/>
      <c r="BT2" s="69"/>
      <c r="BU2" s="69"/>
      <c r="BV2" s="69"/>
      <c r="BW2" s="69"/>
      <c r="BX2" s="69"/>
      <c r="BY2" s="69"/>
      <c r="BZ2" s="69"/>
      <c r="CA2" s="70"/>
      <c r="CG2" s="68" t="s">
        <v>26</v>
      </c>
      <c r="CH2" s="69"/>
      <c r="CI2" s="69"/>
      <c r="CJ2" s="69"/>
      <c r="CK2" s="70"/>
      <c r="CP2" s="68" t="s">
        <v>30</v>
      </c>
      <c r="CQ2" s="69"/>
      <c r="CR2" s="69"/>
      <c r="CS2" s="69"/>
      <c r="CT2" s="69"/>
      <c r="CU2" s="69"/>
      <c r="CV2" s="69"/>
      <c r="CW2" s="69"/>
      <c r="CX2" s="69"/>
      <c r="CY2" s="69"/>
      <c r="CZ2" s="69"/>
      <c r="DA2" s="69"/>
      <c r="DB2" s="69"/>
      <c r="DC2" s="69"/>
      <c r="DD2" s="69"/>
      <c r="DE2" s="70"/>
      <c r="DI2" s="68" t="s">
        <v>18</v>
      </c>
      <c r="DJ2" s="69"/>
      <c r="DK2" s="69"/>
      <c r="DL2" s="69"/>
      <c r="DM2" s="69"/>
      <c r="DN2" s="69"/>
      <c r="DO2" s="69"/>
      <c r="DP2" s="69"/>
      <c r="DQ2" s="69"/>
      <c r="DR2" s="69"/>
      <c r="DS2" s="69"/>
      <c r="DT2" s="69"/>
      <c r="DU2" s="69"/>
      <c r="DV2" s="69"/>
      <c r="DW2" s="69"/>
      <c r="DX2" s="69"/>
      <c r="DY2" s="69"/>
      <c r="DZ2" s="69"/>
      <c r="EA2" s="69"/>
      <c r="EB2" s="69"/>
      <c r="EC2" s="70"/>
      <c r="EH2" s="68" t="s">
        <v>31</v>
      </c>
      <c r="EI2" s="69"/>
      <c r="EJ2" s="69"/>
      <c r="EK2" s="69"/>
      <c r="EL2" s="69"/>
      <c r="EM2" s="69"/>
      <c r="EN2" s="70"/>
    </row>
    <row r="3" spans="2:145" ht="15.75" thickBot="1" x14ac:dyDescent="0.3">
      <c r="B3" s="74"/>
      <c r="C3" s="75"/>
      <c r="D3" s="75"/>
      <c r="E3" s="75"/>
      <c r="F3" s="76"/>
      <c r="J3" s="83"/>
      <c r="K3" s="84"/>
      <c r="L3" s="84"/>
      <c r="M3" s="84"/>
      <c r="N3" s="84"/>
      <c r="O3" s="85"/>
      <c r="S3" s="71"/>
      <c r="T3" s="72"/>
      <c r="U3" s="72"/>
      <c r="V3" s="72"/>
      <c r="W3" s="72"/>
      <c r="X3" s="72"/>
      <c r="Y3" s="72"/>
      <c r="Z3" s="72"/>
      <c r="AA3" s="72"/>
      <c r="AB3" s="72"/>
      <c r="AC3" s="72"/>
      <c r="AD3" s="72"/>
      <c r="AE3" s="72"/>
      <c r="AF3" s="72"/>
      <c r="AG3" s="72"/>
      <c r="AH3" s="72"/>
      <c r="AI3" s="72"/>
      <c r="AJ3" s="72"/>
      <c r="AK3" s="72"/>
      <c r="AL3" s="73"/>
      <c r="AP3" s="71"/>
      <c r="AQ3" s="72"/>
      <c r="AR3" s="72"/>
      <c r="AS3" s="72"/>
      <c r="AT3" s="72"/>
      <c r="AU3" s="72"/>
      <c r="AV3" s="72"/>
      <c r="AW3" s="72"/>
      <c r="AX3" s="72"/>
      <c r="AY3" s="72"/>
      <c r="AZ3" s="72"/>
      <c r="BA3" s="72"/>
      <c r="BE3" s="71"/>
      <c r="BF3" s="72"/>
      <c r="BG3" s="72"/>
      <c r="BH3" s="72"/>
      <c r="BI3" s="73"/>
      <c r="BL3" s="71"/>
      <c r="BM3" s="72"/>
      <c r="BN3" s="72"/>
      <c r="BO3" s="72"/>
      <c r="BP3" s="72"/>
      <c r="BQ3" s="72"/>
      <c r="BR3" s="72"/>
      <c r="BS3" s="72"/>
      <c r="BT3" s="72"/>
      <c r="BU3" s="72"/>
      <c r="BV3" s="72"/>
      <c r="BW3" s="72"/>
      <c r="BX3" s="72"/>
      <c r="BY3" s="72"/>
      <c r="BZ3" s="72"/>
      <c r="CA3" s="73"/>
      <c r="CG3" s="71"/>
      <c r="CH3" s="72"/>
      <c r="CI3" s="72"/>
      <c r="CJ3" s="72"/>
      <c r="CK3" s="73"/>
      <c r="CP3" s="71"/>
      <c r="CQ3" s="72"/>
      <c r="CR3" s="72"/>
      <c r="CS3" s="72"/>
      <c r="CT3" s="72"/>
      <c r="CU3" s="72"/>
      <c r="CV3" s="72"/>
      <c r="CW3" s="72"/>
      <c r="CX3" s="72"/>
      <c r="CY3" s="72"/>
      <c r="CZ3" s="72"/>
      <c r="DA3" s="72"/>
      <c r="DB3" s="72"/>
      <c r="DC3" s="72"/>
      <c r="DD3" s="72"/>
      <c r="DE3" s="73"/>
      <c r="DI3" s="71"/>
      <c r="DJ3" s="72"/>
      <c r="DK3" s="72"/>
      <c r="DL3" s="72"/>
      <c r="DM3" s="72"/>
      <c r="DN3" s="72"/>
      <c r="DO3" s="72"/>
      <c r="DP3" s="72"/>
      <c r="DQ3" s="72"/>
      <c r="DR3" s="72"/>
      <c r="DS3" s="72"/>
      <c r="DT3" s="72"/>
      <c r="DU3" s="72"/>
      <c r="DV3" s="72"/>
      <c r="DW3" s="72"/>
      <c r="DX3" s="72"/>
      <c r="DY3" s="72"/>
      <c r="DZ3" s="72"/>
      <c r="EA3" s="72"/>
      <c r="EB3" s="72"/>
      <c r="EC3" s="73"/>
      <c r="EH3" s="71"/>
      <c r="EI3" s="72"/>
      <c r="EJ3" s="72"/>
      <c r="EK3" s="72"/>
      <c r="EL3" s="72"/>
      <c r="EM3" s="72"/>
      <c r="EN3" s="73"/>
    </row>
    <row r="4" spans="2:145" x14ac:dyDescent="0.25">
      <c r="B4" s="7"/>
      <c r="C4" s="6"/>
      <c r="D4" s="6"/>
      <c r="E4" s="6"/>
      <c r="F4" s="8"/>
      <c r="J4" s="18"/>
      <c r="K4" s="19"/>
      <c r="L4" s="19"/>
      <c r="M4" s="19"/>
      <c r="N4" s="19"/>
      <c r="O4" s="20"/>
      <c r="S4" s="18"/>
      <c r="T4" s="19"/>
      <c r="U4" s="19"/>
      <c r="V4" s="19"/>
      <c r="W4" s="19"/>
      <c r="X4" s="19"/>
      <c r="Y4" s="19"/>
      <c r="Z4" s="19"/>
      <c r="AA4" s="19"/>
      <c r="AB4" s="19"/>
      <c r="AC4" s="19"/>
      <c r="AD4" s="19"/>
      <c r="AE4" s="19"/>
      <c r="AF4" s="19"/>
      <c r="AG4" s="19"/>
      <c r="AH4" s="19"/>
      <c r="AI4" s="19"/>
      <c r="AJ4" s="19"/>
      <c r="AK4" s="19"/>
      <c r="AL4" s="20"/>
      <c r="AP4" s="18"/>
      <c r="AQ4" s="19"/>
      <c r="AR4" s="19"/>
      <c r="AS4" s="19"/>
      <c r="AT4" s="19"/>
      <c r="AU4" s="19"/>
      <c r="AV4" s="19"/>
      <c r="AW4" s="19"/>
      <c r="AX4" s="19"/>
      <c r="AY4" s="19"/>
      <c r="AZ4" s="19"/>
      <c r="BA4" s="42"/>
      <c r="BL4" s="18"/>
      <c r="BM4" s="19"/>
      <c r="BN4" s="19"/>
      <c r="BO4" s="19"/>
      <c r="BP4" s="19"/>
      <c r="BQ4" s="19"/>
      <c r="BR4" s="19"/>
      <c r="BS4" s="19"/>
      <c r="BT4" s="19"/>
      <c r="BU4" s="19"/>
      <c r="BV4" s="19"/>
      <c r="BW4" s="19"/>
      <c r="BX4" s="19"/>
      <c r="BY4" s="19"/>
      <c r="BZ4" s="19"/>
      <c r="CA4" s="20"/>
      <c r="CP4" s="18"/>
      <c r="CQ4" s="19"/>
      <c r="CR4" s="19"/>
      <c r="CS4" s="19"/>
      <c r="CT4" s="19"/>
      <c r="CU4" s="19"/>
      <c r="CV4" s="19"/>
      <c r="CW4" s="19"/>
      <c r="CX4" s="19"/>
      <c r="CY4" s="19"/>
      <c r="CZ4" s="19"/>
      <c r="DA4" s="19"/>
      <c r="DB4" s="19"/>
      <c r="DC4" s="19"/>
      <c r="DD4" s="19"/>
      <c r="DE4" s="20"/>
      <c r="DI4" s="18"/>
      <c r="DJ4" s="19"/>
      <c r="DK4" s="19"/>
      <c r="DL4" s="19"/>
      <c r="DM4" s="19"/>
      <c r="DN4" s="19"/>
      <c r="DO4" s="19"/>
      <c r="DP4" s="19"/>
      <c r="DQ4" s="19"/>
      <c r="DR4" s="19"/>
      <c r="DS4" s="19"/>
      <c r="DT4" s="19"/>
      <c r="DU4" s="19"/>
      <c r="DV4" s="19"/>
      <c r="DW4" s="19"/>
      <c r="DX4" s="19"/>
      <c r="DY4" s="19"/>
      <c r="DZ4" s="19"/>
      <c r="EA4" s="19"/>
      <c r="EB4" s="19"/>
      <c r="EC4" s="20"/>
    </row>
    <row r="5" spans="2:145" x14ac:dyDescent="0.25">
      <c r="B5" s="7" t="s">
        <v>2</v>
      </c>
      <c r="C5" s="9" t="s">
        <v>38</v>
      </c>
      <c r="D5" s="6"/>
      <c r="E5" s="6"/>
      <c r="F5" s="8"/>
      <c r="J5" s="7"/>
      <c r="K5" s="6"/>
      <c r="L5" s="6"/>
      <c r="M5" s="6"/>
      <c r="N5" s="6"/>
      <c r="O5" s="8"/>
      <c r="S5" s="7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8"/>
      <c r="AP5" s="7"/>
      <c r="AQ5" s="6"/>
      <c r="AR5" s="6"/>
      <c r="AS5" s="6"/>
      <c r="AT5" s="6"/>
      <c r="AU5" s="6"/>
      <c r="AV5" s="6"/>
      <c r="AW5" s="6"/>
      <c r="AX5" s="6"/>
      <c r="AY5" s="6"/>
      <c r="AZ5" s="6"/>
      <c r="BA5" s="43"/>
      <c r="BL5" s="7"/>
      <c r="BM5" s="6"/>
      <c r="BN5" s="6"/>
      <c r="BO5" s="6"/>
      <c r="BP5" s="6"/>
      <c r="BQ5" s="6"/>
      <c r="BR5" s="6"/>
      <c r="BS5" s="6"/>
      <c r="BT5" s="6"/>
      <c r="BU5" s="6"/>
      <c r="BV5" s="6"/>
      <c r="BW5" s="6"/>
      <c r="BX5" s="6"/>
      <c r="BY5" s="6"/>
      <c r="BZ5" s="6"/>
      <c r="CA5" s="8"/>
      <c r="CP5" s="7"/>
      <c r="CQ5" s="6"/>
      <c r="CR5" s="6"/>
      <c r="CS5" s="6"/>
      <c r="CT5" s="6"/>
      <c r="CU5" s="6"/>
      <c r="CV5" s="6"/>
      <c r="CW5" s="6"/>
      <c r="CX5" s="6"/>
      <c r="CY5" s="6"/>
      <c r="CZ5" s="6"/>
      <c r="DA5" s="6"/>
      <c r="DB5" s="6"/>
      <c r="DC5" s="6"/>
      <c r="DD5" s="6"/>
      <c r="DE5" s="8"/>
      <c r="DI5" s="7"/>
      <c r="DJ5" s="6"/>
      <c r="DK5" s="6"/>
      <c r="DL5" s="6"/>
      <c r="DM5" s="6"/>
      <c r="DN5" s="6"/>
      <c r="DO5" s="6"/>
      <c r="DP5" s="6"/>
      <c r="DQ5" s="6"/>
      <c r="DR5" s="6"/>
      <c r="DS5" s="6"/>
      <c r="DT5" s="6"/>
      <c r="DU5" s="6"/>
      <c r="DV5" s="6"/>
      <c r="DW5" s="6"/>
      <c r="DX5" s="6"/>
      <c r="DY5" s="6"/>
      <c r="DZ5" s="6"/>
      <c r="EA5" s="6"/>
      <c r="EB5" s="6"/>
      <c r="EC5" s="8"/>
    </row>
    <row r="6" spans="2:145" ht="15" customHeight="1" x14ac:dyDescent="0.25">
      <c r="B6" s="7" t="s">
        <v>1</v>
      </c>
      <c r="C6" s="9">
        <v>1.2</v>
      </c>
      <c r="D6" s="6"/>
      <c r="E6" s="6"/>
      <c r="F6" s="8"/>
      <c r="J6" s="7"/>
      <c r="K6" s="6"/>
      <c r="L6" s="6"/>
      <c r="M6" s="6"/>
      <c r="N6" s="6"/>
      <c r="O6" s="8"/>
      <c r="S6" s="7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  <c r="AI6" s="6"/>
      <c r="AJ6" s="6"/>
      <c r="AK6" s="6"/>
      <c r="AL6" s="8"/>
      <c r="AP6" s="7"/>
      <c r="AQ6" s="6"/>
      <c r="AR6" s="6"/>
      <c r="AS6" s="6"/>
      <c r="AT6" s="6"/>
      <c r="AU6" s="6"/>
      <c r="AV6" s="6"/>
      <c r="AW6" s="6"/>
      <c r="AX6" s="6"/>
      <c r="AY6" s="6"/>
      <c r="AZ6" s="6"/>
      <c r="BA6" s="43"/>
      <c r="BF6" s="27" t="s">
        <v>15</v>
      </c>
      <c r="BG6" s="27" t="s">
        <v>16</v>
      </c>
      <c r="BL6" s="7"/>
      <c r="BM6" s="6"/>
      <c r="BN6" s="6"/>
      <c r="BO6" s="6"/>
      <c r="BP6" s="6"/>
      <c r="BQ6" s="6"/>
      <c r="BR6" s="6"/>
      <c r="BS6" s="6"/>
      <c r="BT6" s="6"/>
      <c r="BU6" s="6"/>
      <c r="BV6" s="6"/>
      <c r="BW6" s="6"/>
      <c r="BX6" s="6"/>
      <c r="BY6" s="6"/>
      <c r="BZ6" s="6"/>
      <c r="CA6" s="8"/>
      <c r="CP6" s="7"/>
      <c r="CQ6" s="6"/>
      <c r="CR6" s="6"/>
      <c r="CS6" s="6"/>
      <c r="CT6" s="6"/>
      <c r="CU6" s="6"/>
      <c r="CV6" s="6"/>
      <c r="CW6" s="6"/>
      <c r="CX6" s="6"/>
      <c r="CY6" s="6"/>
      <c r="CZ6" s="6"/>
      <c r="DA6" s="6"/>
      <c r="DB6" s="6"/>
      <c r="DC6" s="6"/>
      <c r="DD6" s="6"/>
      <c r="DE6" s="8"/>
      <c r="DI6" s="7"/>
      <c r="DJ6" s="6"/>
      <c r="DK6" s="6"/>
      <c r="DL6" s="6"/>
      <c r="DM6" s="6"/>
      <c r="DN6" s="6"/>
      <c r="DO6" s="6"/>
      <c r="DP6" s="6"/>
      <c r="DQ6" s="6"/>
      <c r="DR6" s="6"/>
      <c r="DS6" s="6"/>
      <c r="DT6" s="6"/>
      <c r="DU6" s="6"/>
      <c r="DV6" s="6"/>
      <c r="DW6" s="6"/>
      <c r="DX6" s="6"/>
      <c r="DY6" s="6"/>
      <c r="DZ6" s="6"/>
      <c r="EA6" s="6"/>
      <c r="EB6" s="6"/>
      <c r="EC6" s="8"/>
      <c r="EH6" s="87" t="s">
        <v>32</v>
      </c>
      <c r="EI6" s="88"/>
      <c r="EJ6" s="87">
        <v>2015</v>
      </c>
      <c r="EK6" s="88"/>
      <c r="EL6" s="87">
        <v>2016</v>
      </c>
      <c r="EM6" s="88"/>
      <c r="EN6" s="87">
        <v>2017</v>
      </c>
      <c r="EO6" s="88"/>
    </row>
    <row r="7" spans="2:145" x14ac:dyDescent="0.25">
      <c r="B7" s="7" t="s">
        <v>3</v>
      </c>
      <c r="C7" s="6" t="s">
        <v>4</v>
      </c>
      <c r="D7" s="6"/>
      <c r="E7" s="6"/>
      <c r="F7" s="8"/>
      <c r="J7" s="7"/>
      <c r="K7" s="6"/>
      <c r="L7" s="6"/>
      <c r="M7" s="6"/>
      <c r="N7" s="6"/>
      <c r="O7" s="8"/>
      <c r="S7" s="7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  <c r="AI7" s="6"/>
      <c r="AJ7" s="6"/>
      <c r="AK7" s="6"/>
      <c r="AL7" s="8"/>
      <c r="AP7" s="7"/>
      <c r="AQ7" s="6"/>
      <c r="AR7" s="6"/>
      <c r="AS7" s="6"/>
      <c r="AT7" s="6"/>
      <c r="AU7" s="6"/>
      <c r="AV7" s="6"/>
      <c r="AW7" s="6"/>
      <c r="AX7" s="6"/>
      <c r="AY7" s="6"/>
      <c r="AZ7" s="6"/>
      <c r="BA7" s="43"/>
      <c r="BF7" s="21">
        <v>42006</v>
      </c>
      <c r="BG7" s="1">
        <v>2043.13</v>
      </c>
      <c r="BL7" s="7"/>
      <c r="BM7" s="6"/>
      <c r="BN7" s="6"/>
      <c r="BO7" s="6"/>
      <c r="BP7" s="6"/>
      <c r="BQ7" s="6"/>
      <c r="BR7" s="6"/>
      <c r="BS7" s="6"/>
      <c r="BT7" s="6"/>
      <c r="BU7" s="6"/>
      <c r="BV7" s="6"/>
      <c r="BW7" s="6"/>
      <c r="BX7" s="6"/>
      <c r="BY7" s="6"/>
      <c r="BZ7" s="6"/>
      <c r="CA7" s="8"/>
      <c r="CP7" s="7"/>
      <c r="CQ7" s="6"/>
      <c r="CR7" s="6"/>
      <c r="CS7" s="6"/>
      <c r="CT7" s="6"/>
      <c r="CU7" s="6"/>
      <c r="CV7" s="6"/>
      <c r="CW7" s="6"/>
      <c r="CX7" s="6"/>
      <c r="CY7" s="6"/>
      <c r="CZ7" s="6"/>
      <c r="DA7" s="6"/>
      <c r="DB7" s="6"/>
      <c r="DC7" s="6"/>
      <c r="DD7" s="6"/>
      <c r="DE7" s="8"/>
      <c r="DI7" s="7"/>
      <c r="DJ7" s="6"/>
      <c r="DK7" s="6"/>
      <c r="DL7" s="6"/>
      <c r="DM7" s="6"/>
      <c r="DN7" s="6"/>
      <c r="DO7" s="6"/>
      <c r="DP7" s="6"/>
      <c r="DQ7" s="6"/>
      <c r="DR7" s="6"/>
      <c r="DS7" s="6"/>
      <c r="DT7" s="6"/>
      <c r="DU7" s="6"/>
      <c r="DV7" s="6"/>
      <c r="DW7" s="6"/>
      <c r="DX7" s="6"/>
      <c r="DY7" s="6"/>
      <c r="DZ7" s="6"/>
      <c r="EA7" s="6"/>
      <c r="EB7" s="6"/>
      <c r="EC7" s="8"/>
      <c r="EH7" s="28" t="s">
        <v>6</v>
      </c>
      <c r="EI7" s="28" t="s">
        <v>21</v>
      </c>
      <c r="EJ7" s="28" t="s">
        <v>20</v>
      </c>
      <c r="EK7" s="28" t="s">
        <v>23</v>
      </c>
      <c r="EL7" s="28" t="s">
        <v>20</v>
      </c>
      <c r="EM7" s="28" t="s">
        <v>23</v>
      </c>
      <c r="EN7" s="28" t="s">
        <v>20</v>
      </c>
      <c r="EO7" s="28" t="s">
        <v>23</v>
      </c>
    </row>
    <row r="8" spans="2:145" x14ac:dyDescent="0.25">
      <c r="B8" s="7" t="s">
        <v>5</v>
      </c>
      <c r="C8" s="6" t="s">
        <v>39</v>
      </c>
      <c r="D8" s="6"/>
      <c r="E8" s="6"/>
      <c r="F8" s="8"/>
      <c r="J8" s="7"/>
      <c r="K8" s="6"/>
      <c r="L8" s="6"/>
      <c r="M8" s="6"/>
      <c r="N8" s="6"/>
      <c r="O8" s="8"/>
      <c r="S8" s="7"/>
      <c r="T8" s="6"/>
      <c r="U8" s="6"/>
      <c r="V8" s="6"/>
      <c r="W8" s="6"/>
      <c r="X8" s="6"/>
      <c r="Y8" s="6"/>
      <c r="Z8" s="6"/>
      <c r="AA8" s="6"/>
      <c r="AB8" s="6"/>
      <c r="AC8" s="6"/>
      <c r="AD8" s="6"/>
      <c r="AE8" s="6"/>
      <c r="AF8" s="6"/>
      <c r="AG8" s="6"/>
      <c r="AH8" s="6"/>
      <c r="AI8" s="6"/>
      <c r="AJ8" s="6"/>
      <c r="AK8" s="6"/>
      <c r="AL8" s="8"/>
      <c r="AP8" s="7"/>
      <c r="AQ8" s="6"/>
      <c r="AR8" s="6"/>
      <c r="AS8" s="6"/>
      <c r="AT8" s="6"/>
      <c r="AU8" s="6"/>
      <c r="AV8" s="6"/>
      <c r="AW8" s="6"/>
      <c r="AX8" s="6"/>
      <c r="AY8" s="6"/>
      <c r="AZ8" s="6"/>
      <c r="BA8" s="43"/>
      <c r="BF8" s="21">
        <v>42009</v>
      </c>
      <c r="BG8" s="1">
        <v>1037.5999999999999</v>
      </c>
      <c r="BL8" s="7"/>
      <c r="BM8" s="6"/>
      <c r="BN8" s="6"/>
      <c r="BO8" s="6"/>
      <c r="BP8" s="6"/>
      <c r="BQ8" s="6"/>
      <c r="BR8" s="6"/>
      <c r="BS8" s="6"/>
      <c r="BT8" s="6"/>
      <c r="BU8" s="6"/>
      <c r="BV8" s="6"/>
      <c r="BW8" s="6"/>
      <c r="BX8" s="6"/>
      <c r="BY8" s="6"/>
      <c r="BZ8" s="6"/>
      <c r="CA8" s="8"/>
      <c r="CP8" s="7"/>
      <c r="CQ8" s="6"/>
      <c r="CR8" s="6"/>
      <c r="CS8" s="6"/>
      <c r="CT8" s="6"/>
      <c r="CU8" s="6"/>
      <c r="CV8" s="6"/>
      <c r="CW8" s="6"/>
      <c r="CX8" s="6"/>
      <c r="CY8" s="6"/>
      <c r="CZ8" s="6"/>
      <c r="DA8" s="6"/>
      <c r="DB8" s="6"/>
      <c r="DC8" s="6"/>
      <c r="DD8" s="6"/>
      <c r="DE8" s="8"/>
      <c r="DI8" s="7"/>
      <c r="DJ8" s="6"/>
      <c r="DK8" s="6"/>
      <c r="DL8" s="6"/>
      <c r="DM8" s="6"/>
      <c r="DN8" s="6"/>
      <c r="DO8" s="6"/>
      <c r="DP8" s="6"/>
      <c r="DQ8" s="6"/>
      <c r="DR8" s="6"/>
      <c r="DS8" s="6"/>
      <c r="DT8" s="6"/>
      <c r="DU8" s="6"/>
      <c r="DV8" s="6"/>
      <c r="DW8" s="6"/>
      <c r="DX8" s="6"/>
      <c r="DY8" s="6"/>
      <c r="DZ8" s="6"/>
      <c r="EA8" s="6"/>
      <c r="EB8" s="6"/>
      <c r="EC8" s="8"/>
      <c r="EH8" s="1" t="s">
        <v>35</v>
      </c>
      <c r="EI8" s="33">
        <v>9454</v>
      </c>
      <c r="EJ8" s="1">
        <v>3</v>
      </c>
      <c r="EK8" s="33">
        <f>EI8*EJ8</f>
        <v>28362</v>
      </c>
      <c r="EL8" s="1">
        <v>5</v>
      </c>
      <c r="EM8" s="33">
        <f>EI8*EL8</f>
        <v>47270</v>
      </c>
      <c r="EN8" s="39">
        <v>5</v>
      </c>
      <c r="EO8" s="33">
        <f>EI8*EN8</f>
        <v>47270</v>
      </c>
    </row>
    <row r="9" spans="2:145" x14ac:dyDescent="0.25">
      <c r="B9" s="24" t="s">
        <v>6</v>
      </c>
      <c r="C9" s="25" t="s">
        <v>7</v>
      </c>
      <c r="D9" s="6"/>
      <c r="E9" s="6"/>
      <c r="F9" s="8"/>
      <c r="J9" s="7"/>
      <c r="K9" s="6"/>
      <c r="L9" s="6"/>
      <c r="M9" s="6"/>
      <c r="N9" s="6"/>
      <c r="O9" s="8"/>
      <c r="S9" s="7"/>
      <c r="T9" s="6"/>
      <c r="U9" s="6"/>
      <c r="V9" s="6"/>
      <c r="W9" s="6"/>
      <c r="X9" s="6"/>
      <c r="Y9" s="6"/>
      <c r="Z9" s="6"/>
      <c r="AA9" s="6"/>
      <c r="AB9" s="6"/>
      <c r="AC9" s="6"/>
      <c r="AD9" s="6"/>
      <c r="AE9" s="6"/>
      <c r="AF9" s="6"/>
      <c r="AG9" s="6"/>
      <c r="AH9" s="6"/>
      <c r="AI9" s="6"/>
      <c r="AJ9" s="6"/>
      <c r="AK9" s="6"/>
      <c r="AL9" s="8"/>
      <c r="AP9" s="7"/>
      <c r="AQ9" s="6"/>
      <c r="AR9" s="6"/>
      <c r="AS9" s="6"/>
      <c r="AT9" s="6"/>
      <c r="AU9" s="6"/>
      <c r="AV9" s="6"/>
      <c r="AW9" s="6"/>
      <c r="AX9" s="6"/>
      <c r="AY9" s="6"/>
      <c r="AZ9" s="6"/>
      <c r="BA9" s="43"/>
      <c r="BF9" s="21">
        <v>42010</v>
      </c>
      <c r="BG9" s="1">
        <v>-1149.79</v>
      </c>
      <c r="BL9" s="7"/>
      <c r="BM9" s="6"/>
      <c r="BN9" s="6"/>
      <c r="BO9" s="6"/>
      <c r="BP9" s="6"/>
      <c r="BQ9" s="6"/>
      <c r="BR9" s="6"/>
      <c r="BS9" s="6"/>
      <c r="BT9" s="6"/>
      <c r="BU9" s="6"/>
      <c r="BV9" s="6"/>
      <c r="BW9" s="6"/>
      <c r="BX9" s="6"/>
      <c r="BY9" s="6"/>
      <c r="BZ9" s="6"/>
      <c r="CA9" s="8"/>
      <c r="CP9" s="7"/>
      <c r="CQ9" s="6"/>
      <c r="CR9" s="6"/>
      <c r="CS9" s="6"/>
      <c r="CT9" s="6"/>
      <c r="CU9" s="6"/>
      <c r="CV9" s="6"/>
      <c r="CW9" s="6"/>
      <c r="CX9" s="6"/>
      <c r="CY9" s="6"/>
      <c r="CZ9" s="6"/>
      <c r="DA9" s="6"/>
      <c r="DB9" s="6"/>
      <c r="DC9" s="6"/>
      <c r="DD9" s="6"/>
      <c r="DE9" s="8"/>
      <c r="DI9" s="7"/>
      <c r="DJ9" s="6"/>
      <c r="DK9" s="6"/>
      <c r="DL9" s="6"/>
      <c r="DM9" s="6"/>
      <c r="DN9" s="6"/>
      <c r="DO9" s="6"/>
      <c r="DP9" s="6"/>
      <c r="DQ9" s="6"/>
      <c r="DR9" s="6"/>
      <c r="DS9" s="6"/>
      <c r="DT9" s="6"/>
      <c r="DU9" s="6"/>
      <c r="DV9" s="6"/>
      <c r="DW9" s="6"/>
      <c r="DX9" s="6"/>
      <c r="DY9" s="6"/>
      <c r="DZ9" s="6"/>
      <c r="EA9" s="6"/>
      <c r="EB9" s="6"/>
      <c r="EC9" s="8"/>
      <c r="EH9" s="1" t="s">
        <v>9</v>
      </c>
      <c r="EI9" s="33">
        <v>6660</v>
      </c>
      <c r="EJ9" s="1">
        <v>2</v>
      </c>
      <c r="EK9" s="33">
        <f t="shared" ref="EK9:EK12" si="0">EI9*EJ9</f>
        <v>13320</v>
      </c>
      <c r="EL9" s="1">
        <v>2</v>
      </c>
      <c r="EM9" s="33">
        <f t="shared" ref="EM9:EM12" si="1">EI9*EL9</f>
        <v>13320</v>
      </c>
      <c r="EN9" s="39">
        <v>7</v>
      </c>
      <c r="EO9" s="33">
        <f t="shared" ref="EO9:EO12" si="2">EI9*EN9</f>
        <v>46620</v>
      </c>
    </row>
    <row r="10" spans="2:145" x14ac:dyDescent="0.25">
      <c r="B10" s="11" t="s">
        <v>35</v>
      </c>
      <c r="C10" s="31">
        <v>7000</v>
      </c>
      <c r="D10" s="6"/>
      <c r="E10" s="6"/>
      <c r="F10" s="8"/>
      <c r="J10" s="7"/>
      <c r="K10" s="6"/>
      <c r="L10" s="6"/>
      <c r="M10" s="6"/>
      <c r="N10" s="6"/>
      <c r="O10" s="8"/>
      <c r="S10" s="7"/>
      <c r="T10" s="6"/>
      <c r="U10" s="6"/>
      <c r="V10" s="6"/>
      <c r="W10" s="6"/>
      <c r="X10" s="6"/>
      <c r="Y10" s="6"/>
      <c r="Z10" s="6"/>
      <c r="AA10" s="6"/>
      <c r="AB10" s="6"/>
      <c r="AC10" s="6"/>
      <c r="AD10" s="6"/>
      <c r="AE10" s="6"/>
      <c r="AF10" s="6"/>
      <c r="AG10" s="6"/>
      <c r="AH10" s="6"/>
      <c r="AI10" s="6"/>
      <c r="AJ10" s="6"/>
      <c r="AK10" s="6"/>
      <c r="AL10" s="8"/>
      <c r="AP10" s="7"/>
      <c r="AQ10" s="6"/>
      <c r="AR10" s="6"/>
      <c r="AS10" s="6"/>
      <c r="AT10" s="6"/>
      <c r="AU10" s="6"/>
      <c r="AV10" s="6"/>
      <c r="AW10" s="6"/>
      <c r="AX10" s="6"/>
      <c r="AY10" s="6"/>
      <c r="AZ10" s="6"/>
      <c r="BA10" s="43"/>
      <c r="BF10" s="21">
        <v>42011</v>
      </c>
      <c r="BG10" s="1">
        <v>2232.35</v>
      </c>
      <c r="BL10" s="7"/>
      <c r="BM10" s="6"/>
      <c r="BN10" s="6"/>
      <c r="BO10" s="6"/>
      <c r="BP10" s="6"/>
      <c r="BQ10" s="6"/>
      <c r="BR10" s="6"/>
      <c r="BS10" s="6"/>
      <c r="BT10" s="6"/>
      <c r="BU10" s="6"/>
      <c r="BV10" s="6"/>
      <c r="BW10" s="6"/>
      <c r="BX10" s="6"/>
      <c r="BY10" s="6"/>
      <c r="BZ10" s="6"/>
      <c r="CA10" s="8"/>
      <c r="CP10" s="7"/>
      <c r="CQ10" s="6"/>
      <c r="CR10" s="6"/>
      <c r="CS10" s="6"/>
      <c r="CT10" s="6"/>
      <c r="CU10" s="6"/>
      <c r="CV10" s="6"/>
      <c r="CW10" s="6"/>
      <c r="CX10" s="6"/>
      <c r="CY10" s="6"/>
      <c r="CZ10" s="6"/>
      <c r="DA10" s="6"/>
      <c r="DB10" s="6"/>
      <c r="DC10" s="6"/>
      <c r="DD10" s="6"/>
      <c r="DE10" s="8"/>
      <c r="DI10" s="7"/>
      <c r="DJ10" s="6"/>
      <c r="DK10" s="6"/>
      <c r="DL10" s="6"/>
      <c r="DM10" s="6"/>
      <c r="DN10" s="6"/>
      <c r="DO10" s="6"/>
      <c r="DP10" s="6"/>
      <c r="DQ10" s="6"/>
      <c r="DR10" s="6"/>
      <c r="DS10" s="6"/>
      <c r="DT10" s="6"/>
      <c r="DU10" s="6"/>
      <c r="DV10" s="6"/>
      <c r="DW10" s="6"/>
      <c r="DX10" s="6"/>
      <c r="DY10" s="6"/>
      <c r="DZ10" s="6"/>
      <c r="EA10" s="6"/>
      <c r="EB10" s="6"/>
      <c r="EC10" s="8"/>
      <c r="EH10" s="1" t="s">
        <v>36</v>
      </c>
      <c r="EI10" s="33">
        <v>6501</v>
      </c>
      <c r="EJ10" s="1">
        <v>2</v>
      </c>
      <c r="EK10" s="33">
        <f t="shared" si="0"/>
        <v>13002</v>
      </c>
      <c r="EL10" s="1">
        <v>5</v>
      </c>
      <c r="EM10" s="33">
        <f t="shared" si="1"/>
        <v>32505</v>
      </c>
      <c r="EN10" s="39">
        <v>4</v>
      </c>
      <c r="EO10" s="33">
        <f t="shared" si="2"/>
        <v>26004</v>
      </c>
    </row>
    <row r="11" spans="2:145" x14ac:dyDescent="0.25">
      <c r="B11" s="11" t="s">
        <v>9</v>
      </c>
      <c r="C11" s="31">
        <v>7500</v>
      </c>
      <c r="D11" s="6"/>
      <c r="E11" s="6"/>
      <c r="F11" s="8"/>
      <c r="J11" s="7"/>
      <c r="K11" s="6"/>
      <c r="L11" s="6"/>
      <c r="M11" s="6"/>
      <c r="N11" s="6"/>
      <c r="O11" s="8"/>
      <c r="S11" s="7"/>
      <c r="T11" s="6"/>
      <c r="U11" s="6"/>
      <c r="V11" s="6"/>
      <c r="W11" s="6"/>
      <c r="X11" s="6"/>
      <c r="Y11" s="6"/>
      <c r="Z11" s="6"/>
      <c r="AA11" s="6"/>
      <c r="AB11" s="6"/>
      <c r="AC11" s="6"/>
      <c r="AD11" s="6"/>
      <c r="AE11" s="6"/>
      <c r="AF11" s="6"/>
      <c r="AG11" s="6"/>
      <c r="AH11" s="6"/>
      <c r="AI11" s="6"/>
      <c r="AJ11" s="6"/>
      <c r="AK11" s="6"/>
      <c r="AL11" s="8"/>
      <c r="AP11" s="7"/>
      <c r="AQ11" s="6"/>
      <c r="AR11" s="6"/>
      <c r="AS11" s="6"/>
      <c r="AT11" s="6"/>
      <c r="AU11" s="6"/>
      <c r="AV11" s="6"/>
      <c r="AW11" s="6"/>
      <c r="AX11" s="6"/>
      <c r="AY11" s="6"/>
      <c r="AZ11" s="6"/>
      <c r="BA11" s="43"/>
      <c r="BF11" s="21">
        <v>42016</v>
      </c>
      <c r="BG11" s="1">
        <v>3679.4</v>
      </c>
      <c r="BL11" s="7"/>
      <c r="BM11" s="6"/>
      <c r="BN11" s="6"/>
      <c r="BO11" s="6"/>
      <c r="BP11" s="6"/>
      <c r="BQ11" s="6"/>
      <c r="BR11" s="6"/>
      <c r="BS11" s="6"/>
      <c r="BT11" s="6"/>
      <c r="BU11" s="6"/>
      <c r="BV11" s="6"/>
      <c r="BW11" s="6"/>
      <c r="BX11" s="6"/>
      <c r="BY11" s="6"/>
      <c r="BZ11" s="6"/>
      <c r="CA11" s="8"/>
      <c r="CP11" s="7"/>
      <c r="CQ11" s="6"/>
      <c r="CR11" s="6"/>
      <c r="CS11" s="6"/>
      <c r="CT11" s="6"/>
      <c r="CU11" s="6"/>
      <c r="CV11" s="6"/>
      <c r="CW11" s="6"/>
      <c r="CX11" s="6"/>
      <c r="CY11" s="6"/>
      <c r="CZ11" s="6"/>
      <c r="DA11" s="6"/>
      <c r="DB11" s="6"/>
      <c r="DC11" s="6"/>
      <c r="DD11" s="6"/>
      <c r="DE11" s="8"/>
      <c r="DI11" s="7"/>
      <c r="DJ11" s="6"/>
      <c r="DK11" s="6"/>
      <c r="DL11" s="6"/>
      <c r="DM11" s="6"/>
      <c r="DN11" s="6"/>
      <c r="DO11" s="6"/>
      <c r="DP11" s="6"/>
      <c r="DQ11" s="6"/>
      <c r="DR11" s="6"/>
      <c r="DS11" s="6"/>
      <c r="DT11" s="6"/>
      <c r="DU11" s="6"/>
      <c r="DV11" s="6"/>
      <c r="DW11" s="6"/>
      <c r="DX11" s="6"/>
      <c r="DY11" s="6"/>
      <c r="DZ11" s="6"/>
      <c r="EA11" s="6"/>
      <c r="EB11" s="6"/>
      <c r="EC11" s="8"/>
      <c r="EH11" s="1" t="s">
        <v>37</v>
      </c>
      <c r="EI11" s="33">
        <v>3861</v>
      </c>
      <c r="EJ11" s="1">
        <v>3</v>
      </c>
      <c r="EK11" s="33">
        <f t="shared" si="0"/>
        <v>11583</v>
      </c>
      <c r="EL11" s="1">
        <v>4</v>
      </c>
      <c r="EM11" s="33">
        <f t="shared" si="1"/>
        <v>15444</v>
      </c>
      <c r="EN11" s="39">
        <v>12</v>
      </c>
      <c r="EO11" s="33">
        <f t="shared" si="2"/>
        <v>46332</v>
      </c>
    </row>
    <row r="12" spans="2:145" x14ac:dyDescent="0.25">
      <c r="B12" s="11" t="s">
        <v>36</v>
      </c>
      <c r="C12" s="31">
        <v>11000</v>
      </c>
      <c r="D12" s="6"/>
      <c r="E12" s="6"/>
      <c r="F12" s="8"/>
      <c r="J12" s="7"/>
      <c r="K12" s="6"/>
      <c r="L12" s="6"/>
      <c r="M12" s="6"/>
      <c r="N12" s="6"/>
      <c r="O12" s="8"/>
      <c r="S12" s="7"/>
      <c r="T12" s="6"/>
      <c r="U12" s="6"/>
      <c r="V12" s="6"/>
      <c r="W12" s="6"/>
      <c r="X12" s="6"/>
      <c r="Y12" s="6"/>
      <c r="Z12" s="6"/>
      <c r="AA12" s="6"/>
      <c r="AB12" s="6"/>
      <c r="AC12" s="6"/>
      <c r="AD12" s="6"/>
      <c r="AE12" s="6"/>
      <c r="AF12" s="6"/>
      <c r="AG12" s="6"/>
      <c r="AH12" s="6"/>
      <c r="AI12" s="6"/>
      <c r="AJ12" s="6"/>
      <c r="AK12" s="6"/>
      <c r="AL12" s="8"/>
      <c r="AP12" s="7"/>
      <c r="AQ12" s="6"/>
      <c r="AR12" s="6"/>
      <c r="AS12" s="6"/>
      <c r="AT12" s="6"/>
      <c r="AU12" s="6"/>
      <c r="AV12" s="6"/>
      <c r="AW12" s="6"/>
      <c r="AX12" s="6"/>
      <c r="AY12" s="6"/>
      <c r="AZ12" s="6"/>
      <c r="BA12" s="43"/>
      <c r="BF12" s="21">
        <v>42017</v>
      </c>
      <c r="BG12" s="1">
        <v>1901.13</v>
      </c>
      <c r="BL12" s="7"/>
      <c r="BM12" s="6"/>
      <c r="BN12" s="6"/>
      <c r="BO12" s="6"/>
      <c r="BP12" s="6"/>
      <c r="BQ12" s="6"/>
      <c r="BR12" s="6"/>
      <c r="BS12" s="6"/>
      <c r="BT12" s="6"/>
      <c r="BU12" s="6"/>
      <c r="BV12" s="6"/>
      <c r="BW12" s="6"/>
      <c r="BX12" s="6"/>
      <c r="BY12" s="6"/>
      <c r="BZ12" s="6"/>
      <c r="CA12" s="8"/>
      <c r="CP12" s="7"/>
      <c r="CQ12" s="6"/>
      <c r="CR12" s="6"/>
      <c r="CS12" s="6"/>
      <c r="CT12" s="6"/>
      <c r="CU12" s="6"/>
      <c r="CV12" s="6"/>
      <c r="CW12" s="6"/>
      <c r="CX12" s="6"/>
      <c r="CY12" s="6"/>
      <c r="CZ12" s="6"/>
      <c r="DA12" s="6"/>
      <c r="DB12" s="6"/>
      <c r="DC12" s="6"/>
      <c r="DD12" s="6"/>
      <c r="DE12" s="8"/>
      <c r="DI12" s="7"/>
      <c r="DJ12" s="6"/>
      <c r="DK12" s="6"/>
      <c r="DL12" s="6"/>
      <c r="DM12" s="6"/>
      <c r="DN12" s="6"/>
      <c r="DO12" s="6"/>
      <c r="DP12" s="6"/>
      <c r="DQ12" s="6"/>
      <c r="DR12" s="6"/>
      <c r="DS12" s="6"/>
      <c r="DT12" s="6"/>
      <c r="DU12" s="6"/>
      <c r="DV12" s="6"/>
      <c r="DW12" s="6"/>
      <c r="DX12" s="6"/>
      <c r="DY12" s="6"/>
      <c r="DZ12" s="6"/>
      <c r="EA12" s="6"/>
      <c r="EB12" s="6"/>
      <c r="EC12" s="8"/>
      <c r="EH12" s="1" t="s">
        <v>8</v>
      </c>
      <c r="EI12" s="33">
        <v>6044</v>
      </c>
      <c r="EJ12" s="1">
        <v>4</v>
      </c>
      <c r="EK12" s="33">
        <f t="shared" si="0"/>
        <v>24176</v>
      </c>
      <c r="EL12" s="1">
        <v>7</v>
      </c>
      <c r="EM12" s="33">
        <f t="shared" si="1"/>
        <v>42308</v>
      </c>
      <c r="EN12" s="39">
        <v>9</v>
      </c>
      <c r="EO12" s="33">
        <f t="shared" si="2"/>
        <v>54396</v>
      </c>
    </row>
    <row r="13" spans="2:145" ht="15.75" x14ac:dyDescent="0.25">
      <c r="B13" s="11" t="s">
        <v>37</v>
      </c>
      <c r="C13" s="31">
        <v>5000</v>
      </c>
      <c r="D13" s="6"/>
      <c r="E13" s="6"/>
      <c r="F13" s="8"/>
      <c r="J13" s="7"/>
      <c r="K13" s="6"/>
      <c r="L13" s="6"/>
      <c r="M13" s="6"/>
      <c r="N13" s="6"/>
      <c r="O13" s="8"/>
      <c r="S13" s="7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41" t="s">
        <v>42</v>
      </c>
      <c r="AI13" s="41"/>
      <c r="AJ13" s="6"/>
      <c r="AK13" s="6"/>
      <c r="AL13" s="8"/>
      <c r="AP13" s="7"/>
      <c r="AQ13" s="6"/>
      <c r="AR13" s="6"/>
      <c r="AS13" s="6"/>
      <c r="AT13" s="6"/>
      <c r="AU13" s="6"/>
      <c r="AV13" s="6"/>
      <c r="AW13" s="6"/>
      <c r="AX13" s="6"/>
      <c r="AY13" s="6"/>
      <c r="AZ13" s="6"/>
      <c r="BA13" s="43"/>
      <c r="BF13" s="21">
        <v>42018</v>
      </c>
      <c r="BG13" s="1">
        <v>-6705.56</v>
      </c>
      <c r="BL13" s="7"/>
      <c r="BM13" s="6"/>
      <c r="BN13" s="6"/>
      <c r="BO13" s="6"/>
      <c r="BP13" s="6"/>
      <c r="BQ13" s="6"/>
      <c r="BR13" s="6"/>
      <c r="BS13" s="6"/>
      <c r="BT13" s="6"/>
      <c r="BU13" s="6"/>
      <c r="BV13" s="6"/>
      <c r="BW13" s="6"/>
      <c r="BX13" s="6"/>
      <c r="BY13" s="6"/>
      <c r="BZ13" s="6"/>
      <c r="CA13" s="8"/>
      <c r="CP13" s="7"/>
      <c r="CQ13" s="6"/>
      <c r="CR13" s="6"/>
      <c r="CS13" s="6"/>
      <c r="CT13" s="6"/>
      <c r="CU13" s="6"/>
      <c r="CV13" s="6"/>
      <c r="CW13" s="6"/>
      <c r="CX13" s="6"/>
      <c r="CY13" s="6"/>
      <c r="CZ13" s="6"/>
      <c r="DA13" s="6"/>
      <c r="DB13" s="6"/>
      <c r="DC13" s="6"/>
      <c r="DD13" s="6"/>
      <c r="DE13" s="8"/>
      <c r="DI13" s="7"/>
      <c r="DJ13" s="6"/>
      <c r="DK13" s="6"/>
      <c r="DL13" s="6"/>
      <c r="DM13" s="6"/>
      <c r="DN13" s="6"/>
      <c r="DO13" s="6"/>
      <c r="DP13" s="6"/>
      <c r="DQ13" s="6"/>
      <c r="DR13" s="6"/>
      <c r="DS13" s="6"/>
      <c r="DT13" s="6"/>
      <c r="DU13" s="6"/>
      <c r="DV13" s="6"/>
      <c r="DW13" s="6"/>
      <c r="DX13" s="6"/>
      <c r="DY13" s="6"/>
      <c r="DZ13" s="6"/>
      <c r="EA13" s="6"/>
      <c r="EB13" s="6"/>
      <c r="EC13" s="8"/>
      <c r="EH13" s="1" t="s">
        <v>33</v>
      </c>
      <c r="EI13" s="1"/>
      <c r="EJ13" s="1"/>
      <c r="EK13" s="33">
        <f>SUM(EK8:EK12)</f>
        <v>90443</v>
      </c>
      <c r="EL13" s="1"/>
      <c r="EM13" s="33">
        <f>SUM(EM8:EM12)</f>
        <v>150847</v>
      </c>
      <c r="EN13" s="36"/>
      <c r="EO13" s="33">
        <f>SUM(EO8:EO12)</f>
        <v>220622</v>
      </c>
    </row>
    <row r="14" spans="2:145" ht="15.75" x14ac:dyDescent="0.25">
      <c r="B14" s="11" t="s">
        <v>8</v>
      </c>
      <c r="C14" s="31">
        <v>6500</v>
      </c>
      <c r="D14" s="6"/>
      <c r="E14" s="6"/>
      <c r="F14" s="8"/>
      <c r="J14" s="7"/>
      <c r="K14" s="6"/>
      <c r="L14" s="6"/>
      <c r="M14" s="6"/>
      <c r="N14" s="6"/>
      <c r="O14" s="8"/>
      <c r="S14" s="7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41" t="s">
        <v>43</v>
      </c>
      <c r="AI14" s="41"/>
      <c r="AJ14" s="6"/>
      <c r="AK14" s="6"/>
      <c r="AL14" s="8"/>
      <c r="AP14" s="7"/>
      <c r="AQ14" s="6"/>
      <c r="AR14" s="6"/>
      <c r="AS14" s="6"/>
      <c r="AT14" s="6"/>
      <c r="AU14" s="6"/>
      <c r="AV14" s="6"/>
      <c r="AW14" s="6"/>
      <c r="AX14" s="6"/>
      <c r="AY14" s="6"/>
      <c r="AZ14" s="6"/>
      <c r="BA14" s="43"/>
      <c r="BF14" s="21">
        <v>42019</v>
      </c>
      <c r="BG14" s="1">
        <v>-3308.89</v>
      </c>
      <c r="BL14" s="7"/>
      <c r="BM14" s="6"/>
      <c r="BN14" s="6"/>
      <c r="BO14" s="6"/>
      <c r="BP14" s="6"/>
      <c r="BQ14" s="6"/>
      <c r="BR14" s="6"/>
      <c r="BS14" s="6"/>
      <c r="BT14" s="6"/>
      <c r="BU14" s="6"/>
      <c r="BV14" s="6"/>
      <c r="BW14" s="6"/>
      <c r="BX14" s="6"/>
      <c r="BY14" s="6"/>
      <c r="BZ14" s="6"/>
      <c r="CA14" s="8"/>
      <c r="CP14" s="7"/>
      <c r="CQ14" s="6"/>
      <c r="CR14" s="6"/>
      <c r="CS14" s="6"/>
      <c r="CT14" s="6"/>
      <c r="CU14" s="6"/>
      <c r="CV14" s="6"/>
      <c r="CW14" s="6"/>
      <c r="CX14" s="6"/>
      <c r="CY14" s="6"/>
      <c r="CZ14" s="6"/>
      <c r="DA14" s="6"/>
      <c r="DB14" s="6"/>
      <c r="DC14" s="6"/>
      <c r="DD14" s="6"/>
      <c r="DE14" s="8"/>
      <c r="DI14" s="7"/>
      <c r="DJ14" s="6"/>
      <c r="DK14" s="6"/>
      <c r="DL14" s="6"/>
      <c r="DM14" s="6"/>
      <c r="DN14" s="6"/>
      <c r="DO14" s="6"/>
      <c r="DP14" s="6"/>
      <c r="DQ14" s="6"/>
      <c r="DR14" s="6"/>
      <c r="DS14" s="6"/>
      <c r="DT14" s="6"/>
      <c r="DU14" s="6"/>
      <c r="DV14" s="6"/>
      <c r="DW14" s="6"/>
      <c r="DX14" s="6"/>
      <c r="DY14" s="6"/>
      <c r="DZ14" s="6"/>
      <c r="EA14" s="6"/>
      <c r="EB14" s="6"/>
      <c r="EC14" s="8"/>
      <c r="EI14" s="86" t="s">
        <v>24</v>
      </c>
      <c r="EJ14" s="86"/>
      <c r="EK14" s="34">
        <v>46443</v>
      </c>
      <c r="EL14" s="30"/>
      <c r="EM14" s="34">
        <v>74106</v>
      </c>
      <c r="EN14" s="37"/>
      <c r="EO14" s="34">
        <v>81480</v>
      </c>
    </row>
    <row r="15" spans="2:145" x14ac:dyDescent="0.25">
      <c r="B15" s="26" t="s">
        <v>10</v>
      </c>
      <c r="C15" s="32">
        <f>SUM(C10:C14)</f>
        <v>37000</v>
      </c>
      <c r="D15" s="77" t="s">
        <v>40</v>
      </c>
      <c r="E15" s="78"/>
      <c r="F15" s="79"/>
      <c r="J15" s="7"/>
      <c r="K15" s="6"/>
      <c r="L15" s="6"/>
      <c r="M15" s="6"/>
      <c r="N15" s="6"/>
      <c r="O15" s="8"/>
      <c r="S15" s="7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  <c r="AI15" s="6"/>
      <c r="AJ15" s="6"/>
      <c r="AK15" s="6"/>
      <c r="AL15" s="8"/>
      <c r="AP15" s="7"/>
      <c r="AQ15" s="6"/>
      <c r="AR15" s="6"/>
      <c r="AS15" s="6"/>
      <c r="AT15" s="6"/>
      <c r="AU15" s="6"/>
      <c r="AV15" s="6"/>
      <c r="AW15" s="6"/>
      <c r="AX15" s="6"/>
      <c r="AY15" s="6"/>
      <c r="AZ15" s="6"/>
      <c r="BA15" s="43"/>
      <c r="BF15" s="21">
        <v>42020</v>
      </c>
      <c r="BG15" s="1">
        <v>1669.03</v>
      </c>
      <c r="BL15" s="7"/>
      <c r="BM15" s="6"/>
      <c r="BN15" s="6"/>
      <c r="BO15" s="6"/>
      <c r="BP15" s="6"/>
      <c r="BQ15" s="6"/>
      <c r="BR15" s="6"/>
      <c r="BS15" s="6"/>
      <c r="BT15" s="6"/>
      <c r="BU15" s="6"/>
      <c r="BV15" s="6"/>
      <c r="BW15" s="6"/>
      <c r="BX15" s="6"/>
      <c r="BY15" s="6"/>
      <c r="BZ15" s="6"/>
      <c r="CA15" s="8"/>
      <c r="CP15" s="7"/>
      <c r="CQ15" s="6"/>
      <c r="CR15" s="6"/>
      <c r="CS15" s="6"/>
      <c r="CT15" s="6"/>
      <c r="CU15" s="6"/>
      <c r="CV15" s="6"/>
      <c r="CW15" s="6"/>
      <c r="CX15" s="6"/>
      <c r="CY15" s="6"/>
      <c r="CZ15" s="6"/>
      <c r="DA15" s="6"/>
      <c r="DB15" s="6"/>
      <c r="DC15" s="6"/>
      <c r="DD15" s="6"/>
      <c r="DE15" s="8"/>
      <c r="DI15" s="7"/>
      <c r="DJ15" s="6"/>
      <c r="DK15" s="6"/>
      <c r="DL15" s="6"/>
      <c r="DM15" s="6"/>
      <c r="DN15" s="6"/>
      <c r="DO15" s="6"/>
      <c r="DP15" s="6"/>
      <c r="DQ15" s="6"/>
      <c r="DR15" s="6"/>
      <c r="DS15" s="6"/>
      <c r="DT15" s="6"/>
      <c r="DU15" s="6"/>
      <c r="DV15" s="6"/>
      <c r="DW15" s="6"/>
      <c r="DX15" s="6"/>
      <c r="DY15" s="6"/>
      <c r="DZ15" s="6"/>
      <c r="EA15" s="6"/>
      <c r="EB15" s="6"/>
      <c r="EC15" s="8"/>
      <c r="EI15" s="86" t="s">
        <v>34</v>
      </c>
      <c r="EJ15" s="86"/>
      <c r="EK15" s="35">
        <f>SUM(EK13:EK14)</f>
        <v>136886</v>
      </c>
      <c r="EL15" s="29"/>
      <c r="EM15" s="35">
        <f>SUM(EM13:EM14)</f>
        <v>224953</v>
      </c>
      <c r="EN15" s="38"/>
      <c r="EO15" s="35">
        <f>SUM(EO13:EO14)</f>
        <v>302102</v>
      </c>
    </row>
    <row r="16" spans="2:145" x14ac:dyDescent="0.25">
      <c r="B16" s="7"/>
      <c r="C16" s="6"/>
      <c r="D16" s="77" t="s">
        <v>44</v>
      </c>
      <c r="E16" s="78"/>
      <c r="F16" s="79"/>
      <c r="J16" s="7"/>
      <c r="K16" s="6"/>
      <c r="L16" s="6"/>
      <c r="M16" s="6"/>
      <c r="N16" s="6"/>
      <c r="O16" s="8"/>
      <c r="S16" s="7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  <c r="AI16" s="6"/>
      <c r="AJ16" s="6"/>
      <c r="AK16" s="6"/>
      <c r="AL16" s="8"/>
      <c r="AP16" s="7"/>
      <c r="AQ16" s="6"/>
      <c r="AR16" s="6"/>
      <c r="AS16" s="6"/>
      <c r="AT16" s="6"/>
      <c r="AU16" s="6"/>
      <c r="AV16" s="6"/>
      <c r="AW16" s="6"/>
      <c r="AX16" s="6"/>
      <c r="AY16" s="6"/>
      <c r="AZ16" s="6"/>
      <c r="BA16" s="43"/>
      <c r="BF16" s="21">
        <v>42024</v>
      </c>
      <c r="BG16" s="1">
        <v>1691.66</v>
      </c>
      <c r="BL16" s="7"/>
      <c r="BM16" s="6"/>
      <c r="BN16" s="6"/>
      <c r="BO16" s="6"/>
      <c r="BP16" s="6"/>
      <c r="BQ16" s="6"/>
      <c r="BR16" s="6"/>
      <c r="BS16" s="6"/>
      <c r="BT16" s="6"/>
      <c r="BU16" s="6"/>
      <c r="BV16" s="6"/>
      <c r="BW16" s="6"/>
      <c r="BX16" s="6"/>
      <c r="BY16" s="6"/>
      <c r="BZ16" s="6"/>
      <c r="CA16" s="8"/>
      <c r="CP16" s="7"/>
      <c r="CQ16" s="6"/>
      <c r="CR16" s="6"/>
      <c r="CS16" s="6"/>
      <c r="CT16" s="6"/>
      <c r="CU16" s="6"/>
      <c r="CV16" s="6"/>
      <c r="CW16" s="6"/>
      <c r="CX16" s="6"/>
      <c r="CY16" s="6"/>
      <c r="CZ16" s="6"/>
      <c r="DA16" s="6"/>
      <c r="DB16" s="6"/>
      <c r="DC16" s="6"/>
      <c r="DD16" s="6"/>
      <c r="DE16" s="8"/>
      <c r="DI16" s="7"/>
      <c r="DJ16" s="6"/>
      <c r="DK16" s="6"/>
      <c r="DL16" s="6"/>
      <c r="DM16" s="6"/>
      <c r="DN16" s="6"/>
      <c r="DO16" s="6"/>
      <c r="DP16" s="6"/>
      <c r="DQ16" s="6"/>
      <c r="DR16" s="6"/>
      <c r="DS16" s="6"/>
      <c r="DT16" s="6"/>
      <c r="DU16" s="6"/>
      <c r="DV16" s="6"/>
      <c r="DW16" s="6"/>
      <c r="DX16" s="6"/>
      <c r="DY16" s="6"/>
      <c r="DZ16" s="6"/>
      <c r="EA16" s="6"/>
      <c r="EB16" s="6"/>
      <c r="EC16" s="8"/>
    </row>
    <row r="17" spans="2:133" x14ac:dyDescent="0.25">
      <c r="B17" s="7"/>
      <c r="C17" s="6"/>
      <c r="D17" s="6"/>
      <c r="E17" s="6"/>
      <c r="F17" s="8"/>
      <c r="J17" s="7"/>
      <c r="K17" s="6"/>
      <c r="L17" s="6"/>
      <c r="M17" s="6"/>
      <c r="N17" s="6"/>
      <c r="O17" s="8"/>
      <c r="S17" s="7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  <c r="AI17" s="6"/>
      <c r="AJ17" s="6"/>
      <c r="AK17" s="6"/>
      <c r="AL17" s="8"/>
      <c r="AP17" s="7"/>
      <c r="AQ17" s="6"/>
      <c r="AR17" s="6"/>
      <c r="AS17" s="6"/>
      <c r="AT17" s="6"/>
      <c r="AU17" s="6"/>
      <c r="AV17" s="6"/>
      <c r="AW17" s="6"/>
      <c r="AX17" s="6"/>
      <c r="AY17" s="6"/>
      <c r="AZ17" s="6"/>
      <c r="BA17" s="43"/>
      <c r="BF17" s="21">
        <v>42025</v>
      </c>
      <c r="BG17" s="1">
        <v>-741.26</v>
      </c>
      <c r="BL17" s="7"/>
      <c r="BM17" s="6"/>
      <c r="BN17" s="6"/>
      <c r="BO17" s="6"/>
      <c r="BP17" s="6"/>
      <c r="BQ17" s="6"/>
      <c r="BR17" s="6"/>
      <c r="BS17" s="6"/>
      <c r="BT17" s="6"/>
      <c r="BU17" s="6"/>
      <c r="BV17" s="6"/>
      <c r="BW17" s="6"/>
      <c r="BX17" s="6"/>
      <c r="BY17" s="6"/>
      <c r="BZ17" s="6"/>
      <c r="CA17" s="8"/>
      <c r="CP17" s="7"/>
      <c r="CQ17" s="6"/>
      <c r="CR17" s="6"/>
      <c r="CS17" s="6"/>
      <c r="CT17" s="6"/>
      <c r="CU17" s="6"/>
      <c r="CV17" s="6"/>
      <c r="CW17" s="6"/>
      <c r="CX17" s="6"/>
      <c r="CY17" s="6"/>
      <c r="CZ17" s="6"/>
      <c r="DA17" s="6"/>
      <c r="DB17" s="6"/>
      <c r="DC17" s="6"/>
      <c r="DD17" s="6"/>
      <c r="DE17" s="8"/>
      <c r="DI17" s="7"/>
      <c r="DJ17" s="6"/>
      <c r="DK17" s="6"/>
      <c r="DL17" s="6"/>
      <c r="DM17" s="6"/>
      <c r="DN17" s="6"/>
      <c r="DO17" s="6"/>
      <c r="DP17" s="6"/>
      <c r="DQ17" s="6"/>
      <c r="DR17" s="6"/>
      <c r="DS17" s="6"/>
      <c r="DT17" s="6"/>
      <c r="DU17" s="6"/>
      <c r="DV17" s="6"/>
      <c r="DW17" s="6"/>
      <c r="DX17" s="6"/>
      <c r="DY17" s="6"/>
      <c r="DZ17" s="6"/>
      <c r="EA17" s="6"/>
      <c r="EB17" s="6"/>
      <c r="EC17" s="8"/>
    </row>
    <row r="18" spans="2:133" x14ac:dyDescent="0.25">
      <c r="B18" s="80" t="s">
        <v>11</v>
      </c>
      <c r="C18" s="81"/>
      <c r="D18" s="81"/>
      <c r="E18" s="81"/>
      <c r="F18" s="82"/>
      <c r="J18" s="7"/>
      <c r="K18" s="6"/>
      <c r="L18" s="6"/>
      <c r="M18" s="6"/>
      <c r="N18" s="6"/>
      <c r="O18" s="8"/>
      <c r="S18" s="7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  <c r="AI18" s="6"/>
      <c r="AJ18" s="6"/>
      <c r="AK18" s="6"/>
      <c r="AL18" s="8"/>
      <c r="AP18" s="7"/>
      <c r="AQ18" s="6"/>
      <c r="AR18" s="6"/>
      <c r="AS18" s="6"/>
      <c r="AT18" s="6"/>
      <c r="AU18" s="6"/>
      <c r="AV18" s="6"/>
      <c r="AW18" s="6"/>
      <c r="AX18" s="6"/>
      <c r="AY18" s="6"/>
      <c r="AZ18" s="6"/>
      <c r="BA18" s="43"/>
      <c r="BF18" s="21">
        <v>42026</v>
      </c>
      <c r="BG18" s="1">
        <v>1896.56</v>
      </c>
      <c r="BL18" s="7"/>
      <c r="BM18" s="6"/>
      <c r="BN18" s="6"/>
      <c r="BO18" s="6"/>
      <c r="BP18" s="6"/>
      <c r="BQ18" s="6"/>
      <c r="BR18" s="6"/>
      <c r="BS18" s="6"/>
      <c r="BT18" s="6"/>
      <c r="BU18" s="6"/>
      <c r="BV18" s="6"/>
      <c r="BW18" s="6"/>
      <c r="BX18" s="6"/>
      <c r="BY18" s="6"/>
      <c r="BZ18" s="6"/>
      <c r="CA18" s="8"/>
      <c r="CP18" s="7"/>
      <c r="CQ18" s="6"/>
      <c r="CR18" s="6"/>
      <c r="CS18" s="6"/>
      <c r="CT18" s="6"/>
      <c r="CU18" s="6"/>
      <c r="CV18" s="6"/>
      <c r="CW18" s="6"/>
      <c r="CX18" s="6"/>
      <c r="CY18" s="6"/>
      <c r="CZ18" s="6"/>
      <c r="DA18" s="6"/>
      <c r="DB18" s="6"/>
      <c r="DC18" s="6"/>
      <c r="DD18" s="6"/>
      <c r="DE18" s="8"/>
      <c r="DI18" s="7"/>
      <c r="DJ18" s="6"/>
      <c r="DK18" s="6"/>
      <c r="DL18" s="6"/>
      <c r="DM18" s="6"/>
      <c r="DN18" s="6"/>
      <c r="DO18" s="6"/>
      <c r="DP18" s="6"/>
      <c r="DQ18" s="6"/>
      <c r="DR18" s="6"/>
      <c r="DS18" s="6"/>
      <c r="DT18" s="6"/>
      <c r="DU18" s="6"/>
      <c r="DV18" s="6"/>
      <c r="DW18" s="6"/>
      <c r="DX18" s="6"/>
      <c r="DY18" s="6"/>
      <c r="DZ18" s="6"/>
      <c r="EA18" s="6"/>
      <c r="EB18" s="6"/>
      <c r="EC18" s="8"/>
    </row>
    <row r="19" spans="2:133" x14ac:dyDescent="0.25">
      <c r="B19" s="13"/>
      <c r="C19" s="5"/>
      <c r="D19" s="5"/>
      <c r="E19" s="5"/>
      <c r="F19" s="14"/>
      <c r="J19" s="7"/>
      <c r="K19" s="6"/>
      <c r="L19" s="6"/>
      <c r="M19" s="6"/>
      <c r="N19" s="6"/>
      <c r="O19" s="8"/>
      <c r="S19" s="7"/>
      <c r="T19" s="6"/>
      <c r="U19" s="6"/>
      <c r="V19" s="6"/>
      <c r="W19" s="6"/>
      <c r="X19" s="6"/>
      <c r="Y19" s="6"/>
      <c r="Z19" s="6"/>
      <c r="AA19" s="6"/>
      <c r="AB19" s="6"/>
      <c r="AC19" s="6"/>
      <c r="AD19" s="6"/>
      <c r="AE19" s="6"/>
      <c r="AF19" s="6"/>
      <c r="AG19" s="6"/>
      <c r="AH19" s="6"/>
      <c r="AI19" s="6"/>
      <c r="AJ19" s="6"/>
      <c r="AK19" s="6"/>
      <c r="AL19" s="8"/>
      <c r="AP19" s="7"/>
      <c r="AQ19" s="6"/>
      <c r="AR19" s="6"/>
      <c r="AS19" s="6"/>
      <c r="AT19" s="6"/>
      <c r="AU19" s="6"/>
      <c r="AV19" s="6"/>
      <c r="AW19" s="6"/>
      <c r="AX19" s="6"/>
      <c r="AY19" s="6"/>
      <c r="AZ19" s="6"/>
      <c r="BA19" s="43"/>
      <c r="BF19" s="21">
        <v>42030</v>
      </c>
      <c r="BG19" s="1">
        <v>2844.55</v>
      </c>
      <c r="BL19" s="7"/>
      <c r="BM19" s="6"/>
      <c r="BN19" s="6"/>
      <c r="BO19" s="6"/>
      <c r="BP19" s="6"/>
      <c r="BQ19" s="6"/>
      <c r="BR19" s="6"/>
      <c r="BS19" s="6"/>
      <c r="BT19" s="6"/>
      <c r="BU19" s="6"/>
      <c r="BV19" s="6"/>
      <c r="BW19" s="6"/>
      <c r="BX19" s="6"/>
      <c r="BY19" s="6"/>
      <c r="BZ19" s="6"/>
      <c r="CA19" s="8"/>
      <c r="CP19" s="7"/>
      <c r="CQ19" s="6"/>
      <c r="CR19" s="6"/>
      <c r="CS19" s="6"/>
      <c r="CT19" s="6"/>
      <c r="CU19" s="6"/>
      <c r="CV19" s="6"/>
      <c r="CW19" s="6"/>
      <c r="CX19" s="6"/>
      <c r="CY19" s="6"/>
      <c r="CZ19" s="6"/>
      <c r="DA19" s="6"/>
      <c r="DB19" s="6"/>
      <c r="DC19" s="6"/>
      <c r="DD19" s="6"/>
      <c r="DE19" s="8"/>
      <c r="DI19" s="7"/>
      <c r="DJ19" s="6"/>
      <c r="DK19" s="6"/>
      <c r="DL19" s="6"/>
      <c r="DM19" s="6"/>
      <c r="DN19" s="6"/>
      <c r="DO19" s="6"/>
      <c r="DP19" s="6"/>
      <c r="DQ19" s="6"/>
      <c r="DR19" s="6"/>
      <c r="DS19" s="6"/>
      <c r="DT19" s="6"/>
      <c r="DU19" s="6"/>
      <c r="DV19" s="6"/>
      <c r="DW19" s="6"/>
      <c r="DX19" s="6"/>
      <c r="DY19" s="6"/>
      <c r="DZ19" s="6"/>
      <c r="EA19" s="6"/>
      <c r="EB19" s="6"/>
      <c r="EC19" s="8"/>
    </row>
    <row r="20" spans="2:133" x14ac:dyDescent="0.25">
      <c r="B20" s="7"/>
      <c r="C20" s="6"/>
      <c r="D20" s="6"/>
      <c r="E20" s="6"/>
      <c r="F20" s="8"/>
      <c r="J20" s="7"/>
      <c r="K20" s="6"/>
      <c r="L20" s="6"/>
      <c r="M20" s="6"/>
      <c r="N20" s="6"/>
      <c r="O20" s="8"/>
      <c r="S20" s="7"/>
      <c r="T20" s="6"/>
      <c r="U20" s="6"/>
      <c r="V20" s="6"/>
      <c r="W20" s="6"/>
      <c r="X20" s="6"/>
      <c r="Y20" s="6"/>
      <c r="Z20" s="6"/>
      <c r="AA20" s="6"/>
      <c r="AB20" s="6"/>
      <c r="AC20" s="6"/>
      <c r="AD20" s="6"/>
      <c r="AE20" s="6"/>
      <c r="AF20" s="6"/>
      <c r="AG20" s="6"/>
      <c r="AH20" s="6"/>
      <c r="AI20" s="6"/>
      <c r="AJ20" s="6"/>
      <c r="AK20" s="6"/>
      <c r="AL20" s="8"/>
      <c r="AP20" s="7"/>
      <c r="AQ20" s="6"/>
      <c r="AR20" s="6"/>
      <c r="AS20" s="6"/>
      <c r="AT20" s="6"/>
      <c r="AU20" s="6"/>
      <c r="AV20" s="6"/>
      <c r="AW20" s="6"/>
      <c r="AX20" s="6"/>
      <c r="AY20" s="6"/>
      <c r="AZ20" s="6"/>
      <c r="BA20" s="43"/>
      <c r="BF20" s="21">
        <v>42031</v>
      </c>
      <c r="BG20" s="1">
        <v>-1753.2</v>
      </c>
      <c r="BL20" s="7"/>
      <c r="BM20" s="6"/>
      <c r="BN20" s="6"/>
      <c r="BO20" s="6"/>
      <c r="BP20" s="6"/>
      <c r="BQ20" s="6"/>
      <c r="BR20" s="6"/>
      <c r="BS20" s="6"/>
      <c r="BT20" s="6"/>
      <c r="BU20" s="6"/>
      <c r="BV20" s="6"/>
      <c r="BW20" s="6"/>
      <c r="BX20" s="6"/>
      <c r="BY20" s="6"/>
      <c r="BZ20" s="6"/>
      <c r="CA20" s="8"/>
      <c r="CP20" s="7"/>
      <c r="CQ20" s="6"/>
      <c r="CR20" s="6"/>
      <c r="CS20" s="6"/>
      <c r="CT20" s="6"/>
      <c r="CU20" s="6"/>
      <c r="CV20" s="6"/>
      <c r="CW20" s="6"/>
      <c r="CX20" s="6"/>
      <c r="CY20" s="6"/>
      <c r="CZ20" s="6"/>
      <c r="DA20" s="6"/>
      <c r="DB20" s="6"/>
      <c r="DC20" s="6"/>
      <c r="DD20" s="6"/>
      <c r="DE20" s="8"/>
      <c r="DI20" s="7"/>
      <c r="DJ20" s="6"/>
      <c r="DK20" s="6"/>
      <c r="DL20" s="6"/>
      <c r="DM20" s="6"/>
      <c r="DN20" s="6"/>
      <c r="DO20" s="6"/>
      <c r="DP20" s="6"/>
      <c r="DQ20" s="6"/>
      <c r="DR20" s="6"/>
      <c r="DS20" s="6"/>
      <c r="DT20" s="6"/>
      <c r="DU20" s="6"/>
      <c r="DV20" s="6"/>
      <c r="DW20" s="6"/>
      <c r="DX20" s="6"/>
      <c r="DY20" s="6"/>
      <c r="DZ20" s="6"/>
      <c r="EA20" s="6"/>
      <c r="EB20" s="6"/>
      <c r="EC20" s="8"/>
    </row>
    <row r="21" spans="2:133" x14ac:dyDescent="0.25">
      <c r="B21" s="7"/>
      <c r="C21" s="6"/>
      <c r="D21" s="6"/>
      <c r="E21" s="6"/>
      <c r="F21" s="8"/>
      <c r="J21" s="7"/>
      <c r="K21" s="6"/>
      <c r="L21" s="6"/>
      <c r="M21" s="6"/>
      <c r="N21" s="6"/>
      <c r="O21" s="8"/>
      <c r="S21" s="7"/>
      <c r="T21" s="6"/>
      <c r="U21" s="6"/>
      <c r="V21" s="6"/>
      <c r="W21" s="6"/>
      <c r="X21" s="6"/>
      <c r="Y21" s="6"/>
      <c r="Z21" s="6"/>
      <c r="AA21" s="6"/>
      <c r="AB21" s="6"/>
      <c r="AC21" s="6"/>
      <c r="AD21" s="6"/>
      <c r="AE21" s="6"/>
      <c r="AF21" s="6"/>
      <c r="AG21" s="6"/>
      <c r="AH21" s="6"/>
      <c r="AI21" s="6"/>
      <c r="AJ21" s="6"/>
      <c r="AK21" s="6"/>
      <c r="AL21" s="8"/>
      <c r="AP21" s="7"/>
      <c r="AQ21" s="6"/>
      <c r="AR21" s="6"/>
      <c r="AS21" s="6"/>
      <c r="AT21" s="6"/>
      <c r="AU21" s="6"/>
      <c r="AV21" s="6"/>
      <c r="AW21" s="6"/>
      <c r="AX21" s="6"/>
      <c r="AY21" s="6"/>
      <c r="AZ21" s="6"/>
      <c r="BA21" s="43"/>
      <c r="BF21" s="21">
        <v>42032</v>
      </c>
      <c r="BG21" s="1">
        <v>600.37</v>
      </c>
      <c r="BL21" s="7"/>
      <c r="BM21" s="6"/>
      <c r="BN21" s="6"/>
      <c r="BO21" s="6"/>
      <c r="BP21" s="6"/>
      <c r="BQ21" s="6"/>
      <c r="BR21" s="6"/>
      <c r="BS21" s="6"/>
      <c r="BT21" s="6"/>
      <c r="BU21" s="6"/>
      <c r="BV21" s="6"/>
      <c r="BW21" s="6"/>
      <c r="BX21" s="6"/>
      <c r="BY21" s="6"/>
      <c r="BZ21" s="6"/>
      <c r="CA21" s="8"/>
      <c r="CP21" s="7"/>
      <c r="CQ21" s="6"/>
      <c r="CR21" s="6"/>
      <c r="CS21" s="6"/>
      <c r="CT21" s="6"/>
      <c r="CU21" s="6"/>
      <c r="CV21" s="6"/>
      <c r="CW21" s="6"/>
      <c r="CX21" s="6"/>
      <c r="CY21" s="6"/>
      <c r="CZ21" s="6"/>
      <c r="DA21" s="6"/>
      <c r="DB21" s="6"/>
      <c r="DC21" s="6"/>
      <c r="DD21" s="6"/>
      <c r="DE21" s="8"/>
      <c r="DI21" s="7"/>
      <c r="DJ21" s="6"/>
      <c r="DK21" s="6"/>
      <c r="DL21" s="6"/>
      <c r="DM21" s="6"/>
      <c r="DN21" s="6"/>
      <c r="DO21" s="6"/>
      <c r="DP21" s="6"/>
      <c r="DQ21" s="6"/>
      <c r="DR21" s="6"/>
      <c r="DS21" s="6"/>
      <c r="DT21" s="6"/>
      <c r="DU21" s="6"/>
      <c r="DV21" s="6"/>
      <c r="DW21" s="6"/>
      <c r="DX21" s="6"/>
      <c r="DY21" s="6"/>
      <c r="DZ21" s="6"/>
      <c r="EA21" s="6"/>
      <c r="EB21" s="6"/>
      <c r="EC21" s="8"/>
    </row>
    <row r="22" spans="2:133" x14ac:dyDescent="0.25">
      <c r="B22" s="7"/>
      <c r="C22" s="6"/>
      <c r="D22" s="6"/>
      <c r="E22" s="6"/>
      <c r="F22" s="8"/>
      <c r="J22" s="7"/>
      <c r="K22" s="6"/>
      <c r="L22" s="6"/>
      <c r="M22" s="6"/>
      <c r="N22" s="6"/>
      <c r="O22" s="8"/>
      <c r="S22" s="7"/>
      <c r="T22" s="6"/>
      <c r="U22" s="6"/>
      <c r="V22" s="6"/>
      <c r="W22" s="6"/>
      <c r="X22" s="6"/>
      <c r="Y22" s="6"/>
      <c r="Z22" s="6"/>
      <c r="AA22" s="6"/>
      <c r="AB22" s="6"/>
      <c r="AC22" s="6"/>
      <c r="AD22" s="6"/>
      <c r="AE22" s="6"/>
      <c r="AF22" s="6"/>
      <c r="AG22" s="6"/>
      <c r="AH22" s="6"/>
      <c r="AI22" s="6"/>
      <c r="AJ22" s="6"/>
      <c r="AK22" s="6"/>
      <c r="AL22" s="8"/>
      <c r="AP22" s="7"/>
      <c r="AQ22" s="6"/>
      <c r="AR22" s="6"/>
      <c r="AS22" s="6"/>
      <c r="AT22" s="6"/>
      <c r="AU22" s="6"/>
      <c r="AV22" s="6"/>
      <c r="AW22" s="6"/>
      <c r="AX22" s="6"/>
      <c r="AY22" s="6"/>
      <c r="AZ22" s="6"/>
      <c r="BA22" s="43"/>
      <c r="BF22" s="21">
        <v>42033</v>
      </c>
      <c r="BG22" s="1">
        <v>1273.47</v>
      </c>
      <c r="BL22" s="7"/>
      <c r="BM22" s="6"/>
      <c r="BN22" s="6"/>
      <c r="BO22" s="6"/>
      <c r="BP22" s="6"/>
      <c r="BQ22" s="6"/>
      <c r="BR22" s="6"/>
      <c r="BS22" s="6"/>
      <c r="BT22" s="6"/>
      <c r="BU22" s="6"/>
      <c r="BV22" s="6"/>
      <c r="BW22" s="6"/>
      <c r="BX22" s="6"/>
      <c r="BY22" s="6"/>
      <c r="BZ22" s="6"/>
      <c r="CA22" s="8"/>
      <c r="CP22" s="7"/>
      <c r="CQ22" s="6"/>
      <c r="CR22" s="6"/>
      <c r="CS22" s="6"/>
      <c r="CT22" s="6"/>
      <c r="CU22" s="6"/>
      <c r="CV22" s="6"/>
      <c r="CW22" s="6"/>
      <c r="CX22" s="6"/>
      <c r="CY22" s="6"/>
      <c r="CZ22" s="6"/>
      <c r="DA22" s="6"/>
      <c r="DB22" s="6"/>
      <c r="DC22" s="6"/>
      <c r="DD22" s="6"/>
      <c r="DE22" s="8"/>
      <c r="DI22" s="7"/>
      <c r="DJ22" s="6"/>
      <c r="DK22" s="6"/>
      <c r="DL22" s="6"/>
      <c r="DM22" s="6"/>
      <c r="DN22" s="6"/>
      <c r="DO22" s="6"/>
      <c r="DP22" s="6"/>
      <c r="DQ22" s="6"/>
      <c r="DR22" s="6"/>
      <c r="DS22" s="6"/>
      <c r="DT22" s="6"/>
      <c r="DU22" s="6"/>
      <c r="DV22" s="6"/>
      <c r="DW22" s="6"/>
      <c r="DX22" s="6"/>
      <c r="DY22" s="6"/>
      <c r="DZ22" s="6"/>
      <c r="EA22" s="6"/>
      <c r="EB22" s="6"/>
      <c r="EC22" s="8"/>
    </row>
    <row r="23" spans="2:133" x14ac:dyDescent="0.25">
      <c r="B23" s="7"/>
      <c r="C23" s="6"/>
      <c r="D23" s="6"/>
      <c r="E23" s="6"/>
      <c r="F23" s="8"/>
      <c r="J23" s="7"/>
      <c r="K23" s="6"/>
      <c r="L23" s="6"/>
      <c r="M23" s="6"/>
      <c r="N23" s="6"/>
      <c r="O23" s="8"/>
      <c r="S23" s="7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  <c r="AI23" s="6"/>
      <c r="AJ23" s="6"/>
      <c r="AK23" s="6"/>
      <c r="AL23" s="8"/>
      <c r="AP23" s="7"/>
      <c r="AQ23" s="6"/>
      <c r="AR23" s="6"/>
      <c r="AS23" s="6"/>
      <c r="AT23" s="6"/>
      <c r="AU23" s="6"/>
      <c r="AV23" s="6"/>
      <c r="AW23" s="6"/>
      <c r="AX23" s="6"/>
      <c r="AY23" s="6"/>
      <c r="AZ23" s="6"/>
      <c r="BA23" s="43"/>
      <c r="BF23" s="21">
        <v>42037</v>
      </c>
      <c r="BG23" s="1">
        <v>2233.9499999999998</v>
      </c>
      <c r="BL23" s="7"/>
      <c r="BM23" s="6"/>
      <c r="BN23" s="6"/>
      <c r="BO23" s="6"/>
      <c r="BP23" s="6"/>
      <c r="BQ23" s="6"/>
      <c r="BR23" s="6"/>
      <c r="BS23" s="6"/>
      <c r="BT23" s="6"/>
      <c r="BU23" s="6"/>
      <c r="BV23" s="6"/>
      <c r="BW23" s="6"/>
      <c r="BX23" s="6"/>
      <c r="BY23" s="6"/>
      <c r="BZ23" s="6"/>
      <c r="CA23" s="8"/>
      <c r="CP23" s="7"/>
      <c r="CQ23" s="6"/>
      <c r="CR23" s="6"/>
      <c r="CS23" s="6"/>
      <c r="CT23" s="6"/>
      <c r="CU23" s="6"/>
      <c r="CV23" s="6"/>
      <c r="CW23" s="6"/>
      <c r="CX23" s="6"/>
      <c r="CY23" s="6"/>
      <c r="CZ23" s="6"/>
      <c r="DA23" s="6"/>
      <c r="DB23" s="6"/>
      <c r="DC23" s="6"/>
      <c r="DD23" s="6"/>
      <c r="DE23" s="8"/>
      <c r="DI23" s="7"/>
      <c r="DJ23" s="6"/>
      <c r="DK23" s="6"/>
      <c r="DL23" s="6"/>
      <c r="DM23" s="6"/>
      <c r="DN23" s="6"/>
      <c r="DO23" s="6"/>
      <c r="DP23" s="6"/>
      <c r="DQ23" s="6"/>
      <c r="DR23" s="6"/>
      <c r="DS23" s="6"/>
      <c r="DT23" s="6"/>
      <c r="DU23" s="6"/>
      <c r="DV23" s="6"/>
      <c r="DW23" s="6"/>
      <c r="DX23" s="6"/>
      <c r="DY23" s="6"/>
      <c r="DZ23" s="6"/>
      <c r="EA23" s="6"/>
      <c r="EB23" s="6"/>
      <c r="EC23" s="8"/>
    </row>
    <row r="24" spans="2:133" x14ac:dyDescent="0.25">
      <c r="B24" s="7"/>
      <c r="C24" s="6"/>
      <c r="D24" s="6"/>
      <c r="E24" s="6"/>
      <c r="F24" s="8"/>
      <c r="J24" s="7"/>
      <c r="K24" s="6"/>
      <c r="L24" s="6"/>
      <c r="M24" s="6"/>
      <c r="N24" s="6"/>
      <c r="O24" s="8"/>
      <c r="S24" s="7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  <c r="AI24" s="6"/>
      <c r="AJ24" s="6"/>
      <c r="AK24" s="6"/>
      <c r="AL24" s="8"/>
      <c r="AP24" s="7"/>
      <c r="AQ24" s="6"/>
      <c r="AR24" s="6"/>
      <c r="AS24" s="6"/>
      <c r="AT24" s="6"/>
      <c r="AU24" s="6"/>
      <c r="AV24" s="6"/>
      <c r="AW24" s="6"/>
      <c r="AX24" s="6"/>
      <c r="AY24" s="6"/>
      <c r="AZ24" s="6"/>
      <c r="BA24" s="43"/>
      <c r="BF24" s="21">
        <v>42040</v>
      </c>
      <c r="BG24" s="1">
        <v>7873.2</v>
      </c>
      <c r="BL24" s="7"/>
      <c r="BM24" s="6"/>
      <c r="BN24" s="6"/>
      <c r="BO24" s="6"/>
      <c r="BP24" s="6"/>
      <c r="BQ24" s="6"/>
      <c r="BR24" s="6"/>
      <c r="BS24" s="6"/>
      <c r="BT24" s="6"/>
      <c r="BU24" s="6"/>
      <c r="BV24" s="6"/>
      <c r="BW24" s="6"/>
      <c r="BX24" s="6"/>
      <c r="BY24" s="6"/>
      <c r="BZ24" s="6"/>
      <c r="CA24" s="8"/>
      <c r="CP24" s="7"/>
      <c r="CQ24" s="6"/>
      <c r="CR24" s="6"/>
      <c r="CS24" s="6"/>
      <c r="CT24" s="6"/>
      <c r="CU24" s="6"/>
      <c r="CV24" s="6"/>
      <c r="CW24" s="6"/>
      <c r="CX24" s="6"/>
      <c r="CY24" s="6"/>
      <c r="CZ24" s="6"/>
      <c r="DA24" s="6"/>
      <c r="DB24" s="6"/>
      <c r="DC24" s="6"/>
      <c r="DD24" s="6"/>
      <c r="DE24" s="8"/>
      <c r="DI24" s="7"/>
      <c r="DJ24" s="6"/>
      <c r="DK24" s="6"/>
      <c r="DL24" s="6"/>
      <c r="DM24" s="6"/>
      <c r="DN24" s="6"/>
      <c r="DO24" s="6"/>
      <c r="DP24" s="6"/>
      <c r="DQ24" s="6"/>
      <c r="DR24" s="6"/>
      <c r="DS24" s="6"/>
      <c r="DT24" s="6"/>
      <c r="DU24" s="6"/>
      <c r="DV24" s="6"/>
      <c r="DW24" s="6"/>
      <c r="DX24" s="6"/>
      <c r="DY24" s="6"/>
      <c r="DZ24" s="6"/>
      <c r="EA24" s="6"/>
      <c r="EB24" s="6"/>
      <c r="EC24" s="8"/>
    </row>
    <row r="25" spans="2:133" x14ac:dyDescent="0.25">
      <c r="B25" s="7"/>
      <c r="C25" s="6"/>
      <c r="D25" s="6"/>
      <c r="E25" s="6"/>
      <c r="F25" s="8"/>
      <c r="J25" s="7"/>
      <c r="K25" s="6"/>
      <c r="L25" s="6"/>
      <c r="M25" s="6"/>
      <c r="N25" s="6"/>
      <c r="O25" s="8"/>
      <c r="S25" s="7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  <c r="AI25" s="6"/>
      <c r="AJ25" s="6"/>
      <c r="AK25" s="6"/>
      <c r="AL25" s="8"/>
      <c r="AP25" s="7"/>
      <c r="AQ25" s="6"/>
      <c r="AR25" s="6"/>
      <c r="AS25" s="6"/>
      <c r="AT25" s="6"/>
      <c r="AU25" s="6"/>
      <c r="AV25" s="6"/>
      <c r="AW25" s="6"/>
      <c r="AX25" s="6"/>
      <c r="AY25" s="6"/>
      <c r="AZ25" s="6"/>
      <c r="BA25" s="43"/>
      <c r="BF25" s="21">
        <v>42044</v>
      </c>
      <c r="BG25" s="1">
        <v>-3877.33</v>
      </c>
      <c r="BL25" s="7"/>
      <c r="BM25" s="6"/>
      <c r="BN25" s="6"/>
      <c r="BO25" s="6"/>
      <c r="BP25" s="6"/>
      <c r="BQ25" s="6"/>
      <c r="BR25" s="6"/>
      <c r="BS25" s="6"/>
      <c r="BT25" s="6"/>
      <c r="BU25" s="6"/>
      <c r="BV25" s="6"/>
      <c r="BW25" s="6"/>
      <c r="BX25" s="6"/>
      <c r="BY25" s="6"/>
      <c r="BZ25" s="6"/>
      <c r="CA25" s="8"/>
      <c r="CP25" s="7"/>
      <c r="CQ25" s="6"/>
      <c r="CR25" s="6"/>
      <c r="CS25" s="6"/>
      <c r="CT25" s="6"/>
      <c r="CU25" s="6"/>
      <c r="CV25" s="6"/>
      <c r="CW25" s="6"/>
      <c r="CX25" s="6"/>
      <c r="CY25" s="6"/>
      <c r="CZ25" s="6"/>
      <c r="DA25" s="6"/>
      <c r="DB25" s="6"/>
      <c r="DC25" s="6"/>
      <c r="DD25" s="6"/>
      <c r="DE25" s="8"/>
      <c r="DI25" s="7"/>
      <c r="DJ25" s="6"/>
      <c r="DK25" s="6"/>
      <c r="DL25" s="6"/>
      <c r="DM25" s="6"/>
      <c r="DN25" s="6"/>
      <c r="DO25" s="6"/>
      <c r="DP25" s="6"/>
      <c r="DQ25" s="6"/>
      <c r="DR25" s="6"/>
      <c r="DS25" s="6"/>
      <c r="DT25" s="6"/>
      <c r="DU25" s="6"/>
      <c r="DV25" s="6"/>
      <c r="DW25" s="6"/>
      <c r="DX25" s="6"/>
      <c r="DY25" s="6"/>
      <c r="DZ25" s="6"/>
      <c r="EA25" s="6"/>
      <c r="EB25" s="6"/>
      <c r="EC25" s="8"/>
    </row>
    <row r="26" spans="2:133" ht="15.75" thickBot="1" x14ac:dyDescent="0.3">
      <c r="B26" s="7"/>
      <c r="C26" s="6"/>
      <c r="D26" s="6"/>
      <c r="E26" s="6"/>
      <c r="F26" s="8"/>
      <c r="J26" s="7"/>
      <c r="K26" s="6"/>
      <c r="L26" s="6"/>
      <c r="M26" s="6"/>
      <c r="N26" s="6"/>
      <c r="O26" s="8"/>
      <c r="S26" s="7"/>
      <c r="T26" s="6"/>
      <c r="U26" s="6"/>
      <c r="V26" s="6"/>
      <c r="W26" s="6"/>
      <c r="X26" s="6"/>
      <c r="Y26" s="6"/>
      <c r="Z26" s="6"/>
      <c r="AA26" s="6"/>
      <c r="AB26" s="6"/>
      <c r="AC26" s="6"/>
      <c r="AD26" s="6"/>
      <c r="AE26" s="6"/>
      <c r="AF26" s="6"/>
      <c r="AG26" s="6"/>
      <c r="AH26" s="6"/>
      <c r="AI26" s="6"/>
      <c r="AJ26" s="6"/>
      <c r="AK26" s="6"/>
      <c r="AL26" s="8"/>
      <c r="AP26" s="15"/>
      <c r="AQ26" s="16"/>
      <c r="AR26" s="16"/>
      <c r="AS26" s="16"/>
      <c r="AT26" s="16"/>
      <c r="AU26" s="16"/>
      <c r="AV26" s="16"/>
      <c r="AW26" s="16"/>
      <c r="AX26" s="16"/>
      <c r="AY26" s="16"/>
      <c r="AZ26" s="16"/>
      <c r="BA26" s="44"/>
      <c r="BF26" s="21">
        <v>42045</v>
      </c>
      <c r="BG26" s="1">
        <v>1852.28</v>
      </c>
      <c r="BL26" s="7"/>
      <c r="BM26" s="6"/>
      <c r="BN26" s="6"/>
      <c r="BO26" s="6"/>
      <c r="BP26" s="6"/>
      <c r="BQ26" s="6"/>
      <c r="BR26" s="6"/>
      <c r="BS26" s="6"/>
      <c r="BT26" s="6"/>
      <c r="BU26" s="6"/>
      <c r="BV26" s="6"/>
      <c r="BW26" s="6"/>
      <c r="BX26" s="6"/>
      <c r="BY26" s="6"/>
      <c r="BZ26" s="6"/>
      <c r="CA26" s="8"/>
      <c r="CP26" s="7"/>
      <c r="CQ26" s="6"/>
      <c r="CR26" s="6"/>
      <c r="CS26" s="6"/>
      <c r="CT26" s="6"/>
      <c r="CU26" s="6"/>
      <c r="CV26" s="6"/>
      <c r="CW26" s="6"/>
      <c r="CX26" s="6"/>
      <c r="CY26" s="6"/>
      <c r="CZ26" s="6"/>
      <c r="DA26" s="6"/>
      <c r="DB26" s="6"/>
      <c r="DC26" s="6"/>
      <c r="DD26" s="6"/>
      <c r="DE26" s="8"/>
      <c r="DI26" s="7"/>
      <c r="DJ26" s="6"/>
      <c r="DK26" s="6"/>
      <c r="DL26" s="6"/>
      <c r="DM26" s="6"/>
      <c r="DN26" s="6"/>
      <c r="DO26" s="6"/>
      <c r="DP26" s="6"/>
      <c r="DQ26" s="6"/>
      <c r="DR26" s="6"/>
      <c r="DS26" s="6"/>
      <c r="DT26" s="6"/>
      <c r="DU26" s="6"/>
      <c r="DV26" s="6"/>
      <c r="DW26" s="6"/>
      <c r="DX26" s="6"/>
      <c r="DY26" s="6"/>
      <c r="DZ26" s="6"/>
      <c r="EA26" s="6"/>
      <c r="EB26" s="6"/>
      <c r="EC26" s="8"/>
    </row>
    <row r="27" spans="2:133" x14ac:dyDescent="0.25">
      <c r="B27" s="7"/>
      <c r="C27" s="6"/>
      <c r="D27" s="6"/>
      <c r="E27" s="6"/>
      <c r="F27" s="8"/>
      <c r="J27" s="7"/>
      <c r="K27" s="6"/>
      <c r="L27" s="6"/>
      <c r="M27" s="6"/>
      <c r="N27" s="6"/>
      <c r="O27" s="8"/>
      <c r="S27" s="7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  <c r="AI27" s="6"/>
      <c r="AJ27" s="6"/>
      <c r="AK27" s="6"/>
      <c r="AL27" s="8"/>
      <c r="AP27" s="19"/>
      <c r="AQ27" s="6"/>
      <c r="AR27" s="6"/>
      <c r="AS27" s="6"/>
      <c r="AT27" s="6"/>
      <c r="AU27" s="6"/>
      <c r="AV27" s="6"/>
      <c r="AW27" s="6"/>
      <c r="AX27" s="6"/>
      <c r="AY27" s="6"/>
      <c r="AZ27" s="6"/>
      <c r="BA27" s="6"/>
      <c r="BF27" s="21">
        <v>42047</v>
      </c>
      <c r="BG27" s="1">
        <v>995.02</v>
      </c>
      <c r="BL27" s="7"/>
      <c r="BM27" s="6"/>
      <c r="BN27" s="6"/>
      <c r="BO27" s="6"/>
      <c r="BP27" s="6"/>
      <c r="BQ27" s="6"/>
      <c r="BR27" s="6"/>
      <c r="BS27" s="6"/>
      <c r="BT27" s="6"/>
      <c r="BU27" s="6"/>
      <c r="BV27" s="6"/>
      <c r="BW27" s="6"/>
      <c r="BX27" s="6"/>
      <c r="BY27" s="6"/>
      <c r="BZ27" s="6"/>
      <c r="CA27" s="8"/>
      <c r="CP27" s="7"/>
      <c r="CQ27" s="6"/>
      <c r="CR27" s="6"/>
      <c r="CS27" s="6"/>
      <c r="CT27" s="6"/>
      <c r="CU27" s="6"/>
      <c r="CV27" s="6"/>
      <c r="CW27" s="6"/>
      <c r="CX27" s="6"/>
      <c r="CY27" s="6"/>
      <c r="CZ27" s="6"/>
      <c r="DA27" s="6"/>
      <c r="DB27" s="6"/>
      <c r="DC27" s="6"/>
      <c r="DD27" s="6"/>
      <c r="DE27" s="8"/>
      <c r="DI27" s="7"/>
      <c r="DJ27" s="6"/>
      <c r="DK27" s="6"/>
      <c r="DL27" s="6"/>
      <c r="DM27" s="6"/>
      <c r="DN27" s="6"/>
      <c r="DO27" s="6"/>
      <c r="DP27" s="6"/>
      <c r="DQ27" s="6"/>
      <c r="DR27" s="6"/>
      <c r="DS27" s="6"/>
      <c r="DT27" s="6"/>
      <c r="DU27" s="6"/>
      <c r="DV27" s="6"/>
      <c r="DW27" s="6"/>
      <c r="DX27" s="6"/>
      <c r="DY27" s="6"/>
      <c r="DZ27" s="6"/>
      <c r="EA27" s="6"/>
      <c r="EB27" s="6"/>
      <c r="EC27" s="8"/>
    </row>
    <row r="28" spans="2:133" x14ac:dyDescent="0.25">
      <c r="B28" s="7"/>
      <c r="C28" s="6"/>
      <c r="D28" s="6"/>
      <c r="E28" s="6"/>
      <c r="F28" s="8"/>
      <c r="J28" s="7"/>
      <c r="K28" s="6"/>
      <c r="L28" s="6"/>
      <c r="M28" s="6"/>
      <c r="N28" s="6"/>
      <c r="O28" s="8"/>
      <c r="S28" s="7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  <c r="AI28" s="6"/>
      <c r="AJ28" s="6"/>
      <c r="AK28" s="6"/>
      <c r="AL28" s="8"/>
      <c r="AP28" s="6"/>
      <c r="AQ28" s="6"/>
      <c r="AR28" s="6"/>
      <c r="AS28" s="6"/>
      <c r="AT28" s="6"/>
      <c r="AU28" s="6"/>
      <c r="AV28" s="6"/>
      <c r="AW28" s="6"/>
      <c r="AX28" s="6"/>
      <c r="AY28" s="6"/>
      <c r="AZ28" s="6"/>
      <c r="BA28" s="6"/>
      <c r="BF28" s="21">
        <v>42048</v>
      </c>
      <c r="BG28" s="1">
        <v>2139.29</v>
      </c>
      <c r="BL28" s="7"/>
      <c r="BM28" s="6"/>
      <c r="BN28" s="6"/>
      <c r="BO28" s="6"/>
      <c r="BP28" s="6"/>
      <c r="BQ28" s="6"/>
      <c r="BR28" s="6"/>
      <c r="BS28" s="6"/>
      <c r="BT28" s="6"/>
      <c r="BU28" s="6"/>
      <c r="BV28" s="6"/>
      <c r="BW28" s="6"/>
      <c r="BX28" s="6"/>
      <c r="BY28" s="6"/>
      <c r="BZ28" s="6"/>
      <c r="CA28" s="8"/>
      <c r="CP28" s="7"/>
      <c r="CQ28" s="6"/>
      <c r="CR28" s="6"/>
      <c r="CS28" s="6"/>
      <c r="CT28" s="6"/>
      <c r="CU28" s="6"/>
      <c r="CV28" s="6"/>
      <c r="CW28" s="6"/>
      <c r="CX28" s="6"/>
      <c r="CY28" s="6"/>
      <c r="CZ28" s="6"/>
      <c r="DA28" s="6"/>
      <c r="DB28" s="6"/>
      <c r="DC28" s="6"/>
      <c r="DD28" s="6"/>
      <c r="DE28" s="8"/>
      <c r="DI28" s="7"/>
      <c r="DJ28" s="6"/>
      <c r="DK28" s="6"/>
      <c r="DL28" s="6"/>
      <c r="DM28" s="6"/>
      <c r="DN28" s="6"/>
      <c r="DO28" s="6"/>
      <c r="DP28" s="6"/>
      <c r="DQ28" s="6"/>
      <c r="DR28" s="6"/>
      <c r="DS28" s="6"/>
      <c r="DT28" s="6"/>
      <c r="DU28" s="6"/>
      <c r="DV28" s="6"/>
      <c r="DW28" s="6"/>
      <c r="DX28" s="6"/>
      <c r="DY28" s="6"/>
      <c r="DZ28" s="6"/>
      <c r="EA28" s="6"/>
      <c r="EB28" s="6"/>
      <c r="EC28" s="8"/>
    </row>
    <row r="29" spans="2:133" x14ac:dyDescent="0.25">
      <c r="B29" s="7"/>
      <c r="C29" s="6"/>
      <c r="D29" s="6"/>
      <c r="E29" s="6"/>
      <c r="F29" s="8"/>
      <c r="J29" s="7"/>
      <c r="K29" s="6"/>
      <c r="L29" s="6"/>
      <c r="M29" s="6"/>
      <c r="N29" s="6"/>
      <c r="O29" s="8"/>
      <c r="S29" s="7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  <c r="AI29" s="6"/>
      <c r="AJ29" s="6"/>
      <c r="AK29" s="6"/>
      <c r="AL29" s="8"/>
      <c r="AP29" s="6"/>
      <c r="AQ29" s="6"/>
      <c r="AR29" s="6"/>
      <c r="AS29" s="6"/>
      <c r="AT29" s="6"/>
      <c r="AU29" s="6"/>
      <c r="AV29" s="6"/>
      <c r="AW29" s="6"/>
      <c r="AX29" s="6"/>
      <c r="AY29" s="6"/>
      <c r="AZ29" s="6"/>
      <c r="BA29" s="6"/>
      <c r="BF29" s="21">
        <v>42052</v>
      </c>
      <c r="BG29" s="1">
        <v>337.31</v>
      </c>
      <c r="BL29" s="7"/>
      <c r="BM29" s="6"/>
      <c r="BN29" s="6"/>
      <c r="BO29" s="6"/>
      <c r="BP29" s="6"/>
      <c r="BQ29" s="6"/>
      <c r="BR29" s="6"/>
      <c r="BS29" s="6"/>
      <c r="BT29" s="6"/>
      <c r="BU29" s="6"/>
      <c r="BV29" s="6"/>
      <c r="BW29" s="6"/>
      <c r="BX29" s="6"/>
      <c r="BY29" s="6"/>
      <c r="BZ29" s="6"/>
      <c r="CA29" s="8"/>
      <c r="CP29" s="7"/>
      <c r="CQ29" s="6"/>
      <c r="CR29" s="6"/>
      <c r="CS29" s="6"/>
      <c r="CT29" s="6"/>
      <c r="CU29" s="6"/>
      <c r="CV29" s="6"/>
      <c r="CW29" s="6"/>
      <c r="CX29" s="6"/>
      <c r="CY29" s="6"/>
      <c r="CZ29" s="6"/>
      <c r="DA29" s="6"/>
      <c r="DB29" s="6"/>
      <c r="DC29" s="6"/>
      <c r="DD29" s="6"/>
      <c r="DE29" s="8"/>
      <c r="DI29" s="7"/>
      <c r="DJ29" s="6"/>
      <c r="DK29" s="6"/>
      <c r="DL29" s="6"/>
      <c r="DM29" s="6"/>
      <c r="DN29" s="6"/>
      <c r="DO29" s="6"/>
      <c r="DP29" s="6"/>
      <c r="DQ29" s="6"/>
      <c r="DR29" s="6"/>
      <c r="DS29" s="6"/>
      <c r="DT29" s="6"/>
      <c r="DU29" s="6"/>
      <c r="DV29" s="6"/>
      <c r="DW29" s="6"/>
      <c r="DX29" s="6"/>
      <c r="DY29" s="6"/>
      <c r="DZ29" s="6"/>
      <c r="EA29" s="6"/>
      <c r="EB29" s="6"/>
      <c r="EC29" s="8"/>
    </row>
    <row r="30" spans="2:133" x14ac:dyDescent="0.25">
      <c r="B30" s="7"/>
      <c r="C30" s="6"/>
      <c r="D30" s="6"/>
      <c r="E30" s="6"/>
      <c r="F30" s="8"/>
      <c r="J30" s="7"/>
      <c r="K30" s="6"/>
      <c r="L30" s="6"/>
      <c r="M30" s="6"/>
      <c r="N30" s="6"/>
      <c r="O30" s="8"/>
      <c r="S30" s="7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  <c r="AI30" s="6"/>
      <c r="AJ30" s="6"/>
      <c r="AK30" s="6"/>
      <c r="AL30" s="8"/>
      <c r="AP30" s="6"/>
      <c r="AQ30" s="6"/>
      <c r="AR30" s="6"/>
      <c r="AS30" s="6"/>
      <c r="AT30" s="6"/>
      <c r="AU30" s="6"/>
      <c r="AV30" s="6"/>
      <c r="AW30" s="6"/>
      <c r="AX30" s="6"/>
      <c r="AY30" s="6"/>
      <c r="AZ30" s="6"/>
      <c r="BA30" s="6"/>
      <c r="BF30" s="21">
        <v>42053</v>
      </c>
      <c r="BG30" s="1">
        <v>-885.33</v>
      </c>
      <c r="BL30" s="7"/>
      <c r="BM30" s="6"/>
      <c r="BN30" s="6"/>
      <c r="BO30" s="6"/>
      <c r="BP30" s="6"/>
      <c r="BQ30" s="6"/>
      <c r="BR30" s="6"/>
      <c r="BS30" s="6"/>
      <c r="BT30" s="6"/>
      <c r="BU30" s="6"/>
      <c r="BV30" s="6"/>
      <c r="BW30" s="6"/>
      <c r="BX30" s="6"/>
      <c r="BY30" s="6"/>
      <c r="BZ30" s="6"/>
      <c r="CA30" s="8"/>
      <c r="CP30" s="7"/>
      <c r="CQ30" s="6"/>
      <c r="CR30" s="6"/>
      <c r="CS30" s="6"/>
      <c r="CT30" s="6"/>
      <c r="CU30" s="6"/>
      <c r="CV30" s="6"/>
      <c r="CW30" s="6"/>
      <c r="CX30" s="6"/>
      <c r="CY30" s="6"/>
      <c r="CZ30" s="6"/>
      <c r="DA30" s="6"/>
      <c r="DB30" s="6"/>
      <c r="DC30" s="6"/>
      <c r="DD30" s="6"/>
      <c r="DE30" s="8"/>
      <c r="DI30" s="7"/>
      <c r="DJ30" s="6"/>
      <c r="DK30" s="6"/>
      <c r="DL30" s="6"/>
      <c r="DM30" s="6"/>
      <c r="DN30" s="6"/>
      <c r="DO30" s="6"/>
      <c r="DP30" s="6"/>
      <c r="DQ30" s="6"/>
      <c r="DR30" s="6"/>
      <c r="DS30" s="6"/>
      <c r="DT30" s="6"/>
      <c r="DU30" s="6"/>
      <c r="DV30" s="6"/>
      <c r="DW30" s="6"/>
      <c r="DX30" s="6"/>
      <c r="DY30" s="6"/>
      <c r="DZ30" s="6"/>
      <c r="EA30" s="6"/>
      <c r="EB30" s="6"/>
      <c r="EC30" s="8"/>
    </row>
    <row r="31" spans="2:133" ht="15.75" thickBot="1" x14ac:dyDescent="0.3">
      <c r="B31" s="7"/>
      <c r="C31" s="6"/>
      <c r="D31" s="6"/>
      <c r="E31" s="6"/>
      <c r="F31" s="8"/>
      <c r="J31" s="7"/>
      <c r="K31" s="6"/>
      <c r="L31" s="6"/>
      <c r="M31" s="6"/>
      <c r="N31" s="6"/>
      <c r="O31" s="8"/>
      <c r="S31" s="7"/>
      <c r="T31" s="6"/>
      <c r="U31" s="6"/>
      <c r="V31" s="6"/>
      <c r="W31" s="6"/>
      <c r="X31" s="6"/>
      <c r="Y31" s="6"/>
      <c r="Z31" s="6"/>
      <c r="AA31" s="6"/>
      <c r="AB31" s="6"/>
      <c r="AC31" s="6"/>
      <c r="AD31" s="6"/>
      <c r="AE31" s="6"/>
      <c r="AF31" s="6"/>
      <c r="AG31" s="6"/>
      <c r="AH31" s="6"/>
      <c r="AI31" s="6"/>
      <c r="AJ31" s="6"/>
      <c r="AK31" s="6"/>
      <c r="AL31" s="8"/>
      <c r="AP31" s="6"/>
      <c r="AQ31" s="6"/>
      <c r="AR31" s="6"/>
      <c r="AS31" s="6"/>
      <c r="AT31" s="6"/>
      <c r="AU31" s="6"/>
      <c r="AV31" s="6"/>
      <c r="AW31" s="6"/>
      <c r="AX31" s="6"/>
      <c r="AY31" s="6"/>
      <c r="AZ31" s="6"/>
      <c r="BA31" s="6"/>
      <c r="BF31" s="21">
        <v>42054</v>
      </c>
      <c r="BG31" s="1">
        <v>-904.46</v>
      </c>
      <c r="BL31" s="7"/>
      <c r="BM31" s="6"/>
      <c r="BN31" s="6"/>
      <c r="BO31" s="6"/>
      <c r="BP31" s="6"/>
      <c r="BQ31" s="6"/>
      <c r="BR31" s="6"/>
      <c r="BS31" s="6"/>
      <c r="BT31" s="6"/>
      <c r="BU31" s="6"/>
      <c r="BV31" s="6"/>
      <c r="BW31" s="6"/>
      <c r="BX31" s="6"/>
      <c r="BY31" s="6"/>
      <c r="BZ31" s="6"/>
      <c r="CA31" s="8"/>
      <c r="CP31" s="15"/>
      <c r="CQ31" s="16"/>
      <c r="CR31" s="16"/>
      <c r="CS31" s="16"/>
      <c r="CT31" s="16"/>
      <c r="CU31" s="16"/>
      <c r="CV31" s="16"/>
      <c r="CW31" s="16"/>
      <c r="CX31" s="16"/>
      <c r="CY31" s="16"/>
      <c r="CZ31" s="16"/>
      <c r="DA31" s="16"/>
      <c r="DB31" s="16"/>
      <c r="DC31" s="16"/>
      <c r="DD31" s="16"/>
      <c r="DE31" s="17"/>
      <c r="DI31" s="7"/>
      <c r="DJ31" s="6"/>
      <c r="DK31" s="6"/>
      <c r="DL31" s="6"/>
      <c r="DM31" s="6"/>
      <c r="DN31" s="6"/>
      <c r="DO31" s="6"/>
      <c r="DP31" s="6"/>
      <c r="DQ31" s="6"/>
      <c r="DR31" s="6"/>
      <c r="DS31" s="6"/>
      <c r="DT31" s="6"/>
      <c r="DU31" s="6"/>
      <c r="DV31" s="6"/>
      <c r="DW31" s="6"/>
      <c r="DX31" s="6"/>
      <c r="DY31" s="6"/>
      <c r="DZ31" s="6"/>
      <c r="EA31" s="6"/>
      <c r="EB31" s="6"/>
      <c r="EC31" s="8"/>
    </row>
    <row r="32" spans="2:133" x14ac:dyDescent="0.25">
      <c r="B32" s="7"/>
      <c r="C32" s="6"/>
      <c r="D32" s="6"/>
      <c r="E32" s="6"/>
      <c r="F32" s="8"/>
      <c r="J32" s="7"/>
      <c r="K32" s="6"/>
      <c r="L32" s="6"/>
      <c r="M32" s="6"/>
      <c r="N32" s="6"/>
      <c r="O32" s="8"/>
      <c r="S32" s="7"/>
      <c r="T32" s="6"/>
      <c r="U32" s="6"/>
      <c r="V32" s="6"/>
      <c r="W32" s="6"/>
      <c r="X32" s="6"/>
      <c r="Y32" s="6"/>
      <c r="Z32" s="6"/>
      <c r="AA32" s="6"/>
      <c r="AB32" s="6"/>
      <c r="AC32" s="6"/>
      <c r="AD32" s="6"/>
      <c r="AE32" s="6"/>
      <c r="AF32" s="6"/>
      <c r="AG32" s="6"/>
      <c r="AH32" s="6"/>
      <c r="AI32" s="6"/>
      <c r="AJ32" s="6"/>
      <c r="AK32" s="6"/>
      <c r="AL32" s="8"/>
      <c r="AP32" s="6"/>
      <c r="AQ32" s="6"/>
      <c r="AR32" s="6"/>
      <c r="AS32" s="6"/>
      <c r="AT32" s="6"/>
      <c r="AU32" s="6"/>
      <c r="AV32" s="6"/>
      <c r="AW32" s="6"/>
      <c r="AX32" s="6"/>
      <c r="AY32" s="6"/>
      <c r="AZ32" s="6"/>
      <c r="BA32" s="6"/>
      <c r="BF32" s="21">
        <v>42055</v>
      </c>
      <c r="BG32" s="1">
        <v>-901.82</v>
      </c>
      <c r="BL32" s="7"/>
      <c r="BM32" s="6"/>
      <c r="BN32" s="6"/>
      <c r="BO32" s="6"/>
      <c r="BP32" s="6"/>
      <c r="BQ32" s="6"/>
      <c r="BR32" s="6"/>
      <c r="BS32" s="6"/>
      <c r="BT32" s="6"/>
      <c r="BU32" s="6"/>
      <c r="BV32" s="6"/>
      <c r="BW32" s="6"/>
      <c r="BX32" s="6"/>
      <c r="BY32" s="6"/>
      <c r="BZ32" s="6"/>
      <c r="CA32" s="8"/>
      <c r="CP32" s="6"/>
      <c r="CQ32" s="6"/>
      <c r="CR32" s="6"/>
      <c r="CS32" s="6"/>
      <c r="CT32" s="6"/>
      <c r="CU32" s="6"/>
      <c r="CV32" s="6"/>
      <c r="CW32" s="6"/>
      <c r="CX32" s="6"/>
      <c r="CY32" s="6"/>
      <c r="CZ32" s="6"/>
      <c r="DA32" s="6"/>
      <c r="DB32" s="6"/>
      <c r="DC32" s="6"/>
      <c r="DD32" s="6"/>
      <c r="DE32" s="6"/>
      <c r="DI32" s="7"/>
      <c r="DJ32" s="6"/>
      <c r="DK32" s="6"/>
      <c r="DL32" s="6"/>
      <c r="DM32" s="6"/>
      <c r="DN32" s="6"/>
      <c r="DO32" s="6"/>
      <c r="DP32" s="6"/>
      <c r="DQ32" s="6"/>
      <c r="DR32" s="6"/>
      <c r="DS32" s="6"/>
      <c r="DT32" s="6"/>
      <c r="DU32" s="6"/>
      <c r="DV32" s="6"/>
      <c r="DW32" s="6"/>
      <c r="DX32" s="6"/>
      <c r="DY32" s="6"/>
      <c r="DZ32" s="6"/>
      <c r="EA32" s="6"/>
      <c r="EB32" s="6"/>
      <c r="EC32" s="8"/>
    </row>
    <row r="33" spans="2:133" ht="15.75" thickBot="1" x14ac:dyDescent="0.3">
      <c r="B33" s="15"/>
      <c r="C33" s="16"/>
      <c r="D33" s="16"/>
      <c r="E33" s="16"/>
      <c r="F33" s="17"/>
      <c r="J33" s="15"/>
      <c r="K33" s="16"/>
      <c r="L33" s="16"/>
      <c r="M33" s="16"/>
      <c r="N33" s="16"/>
      <c r="O33" s="17"/>
      <c r="S33" s="7"/>
      <c r="T33" s="6"/>
      <c r="U33" s="6"/>
      <c r="V33" s="6"/>
      <c r="W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  <c r="AI33" s="6"/>
      <c r="AJ33" s="6"/>
      <c r="AK33" s="6"/>
      <c r="AL33" s="8"/>
      <c r="AP33" s="6"/>
      <c r="AQ33" s="6"/>
      <c r="AR33" s="6"/>
      <c r="AS33" s="6"/>
      <c r="AT33" s="6"/>
      <c r="AU33" s="6"/>
      <c r="AV33" s="6"/>
      <c r="AW33" s="6"/>
      <c r="AX33" s="6"/>
      <c r="AY33" s="6"/>
      <c r="AZ33" s="6"/>
      <c r="BA33" s="6"/>
      <c r="BF33" s="21">
        <v>42059</v>
      </c>
      <c r="BG33" s="1">
        <v>62.93</v>
      </c>
      <c r="BL33" s="7"/>
      <c r="BM33" s="6"/>
      <c r="BN33" s="6"/>
      <c r="BO33" s="6"/>
      <c r="BP33" s="6"/>
      <c r="BQ33" s="6"/>
      <c r="BR33" s="6"/>
      <c r="BS33" s="6"/>
      <c r="BT33" s="6"/>
      <c r="BU33" s="6"/>
      <c r="BV33" s="6"/>
      <c r="BW33" s="6"/>
      <c r="BX33" s="6"/>
      <c r="BY33" s="6"/>
      <c r="BZ33" s="6"/>
      <c r="CA33" s="8"/>
      <c r="CP33" s="6"/>
      <c r="CQ33" s="6"/>
      <c r="CR33" s="6"/>
      <c r="CS33" s="6"/>
      <c r="CT33" s="6"/>
      <c r="CU33" s="6"/>
      <c r="CV33" s="6"/>
      <c r="CW33" s="6"/>
      <c r="CX33" s="6"/>
      <c r="CY33" s="6"/>
      <c r="CZ33" s="6"/>
      <c r="DA33" s="6"/>
      <c r="DB33" s="6"/>
      <c r="DC33" s="6"/>
      <c r="DD33" s="6"/>
      <c r="DE33" s="6"/>
      <c r="DI33" s="7"/>
      <c r="DJ33" s="6"/>
      <c r="DK33" s="6"/>
      <c r="DL33" s="6"/>
      <c r="DM33" s="6"/>
      <c r="DN33" s="6"/>
      <c r="DO33" s="6"/>
      <c r="DP33" s="6"/>
      <c r="DQ33" s="6"/>
      <c r="DR33" s="6"/>
      <c r="DS33" s="6"/>
      <c r="DT33" s="6"/>
      <c r="DU33" s="6"/>
      <c r="DV33" s="6"/>
      <c r="DW33" s="6"/>
      <c r="DX33" s="6"/>
      <c r="DY33" s="6"/>
      <c r="DZ33" s="6"/>
      <c r="EA33" s="6"/>
      <c r="EB33" s="6"/>
      <c r="EC33" s="8"/>
    </row>
    <row r="34" spans="2:133" x14ac:dyDescent="0.25">
      <c r="S34" s="7"/>
      <c r="T34" s="6"/>
      <c r="U34" s="6"/>
      <c r="V34" s="6"/>
      <c r="W34" s="6"/>
      <c r="X34" s="6"/>
      <c r="Y34" s="6"/>
      <c r="Z34" s="6"/>
      <c r="AA34" s="6"/>
      <c r="AB34" s="6"/>
      <c r="AC34" s="6"/>
      <c r="AD34" s="6"/>
      <c r="AE34" s="6"/>
      <c r="AF34" s="6"/>
      <c r="AG34" s="6"/>
      <c r="AH34" s="6"/>
      <c r="AI34" s="6"/>
      <c r="AJ34" s="6"/>
      <c r="AK34" s="6"/>
      <c r="AL34" s="8"/>
      <c r="AP34" s="6"/>
      <c r="AQ34" s="6"/>
      <c r="AR34" s="6"/>
      <c r="AS34" s="6"/>
      <c r="AT34" s="6"/>
      <c r="AU34" s="6"/>
      <c r="AV34" s="6"/>
      <c r="AW34" s="6"/>
      <c r="AX34" s="6"/>
      <c r="AY34" s="6"/>
      <c r="AZ34" s="6"/>
      <c r="BA34" s="6"/>
      <c r="BF34" s="21">
        <v>42061</v>
      </c>
      <c r="BG34" s="1">
        <v>313.20999999999998</v>
      </c>
      <c r="BL34" s="7"/>
      <c r="BM34" s="6"/>
      <c r="BN34" s="6"/>
      <c r="BO34" s="6"/>
      <c r="BP34" s="6"/>
      <c r="BQ34" s="6"/>
      <c r="BR34" s="6"/>
      <c r="BS34" s="6"/>
      <c r="BT34" s="6"/>
      <c r="BU34" s="6"/>
      <c r="BV34" s="6"/>
      <c r="BW34" s="6"/>
      <c r="BX34" s="6"/>
      <c r="BY34" s="6"/>
      <c r="BZ34" s="6"/>
      <c r="CA34" s="8"/>
      <c r="CP34" s="6"/>
      <c r="CQ34" s="6"/>
      <c r="CR34" s="6"/>
      <c r="CS34" s="6"/>
      <c r="CT34" s="6"/>
      <c r="CU34" s="6"/>
      <c r="CV34" s="6"/>
      <c r="CW34" s="6"/>
      <c r="CX34" s="6"/>
      <c r="CY34" s="6"/>
      <c r="CZ34" s="6"/>
      <c r="DA34" s="6"/>
      <c r="DB34" s="6"/>
      <c r="DC34" s="6"/>
      <c r="DD34" s="6"/>
      <c r="DE34" s="6"/>
      <c r="DI34" s="7"/>
      <c r="DJ34" s="6"/>
      <c r="DK34" s="6"/>
      <c r="DL34" s="6"/>
      <c r="DM34" s="6"/>
      <c r="DN34" s="6"/>
      <c r="DO34" s="6"/>
      <c r="DP34" s="6"/>
      <c r="DQ34" s="6"/>
      <c r="DR34" s="6"/>
      <c r="DS34" s="6"/>
      <c r="DT34" s="6"/>
      <c r="DU34" s="6"/>
      <c r="DV34" s="6"/>
      <c r="DW34" s="6"/>
      <c r="DX34" s="6"/>
      <c r="DY34" s="6"/>
      <c r="DZ34" s="6"/>
      <c r="EA34" s="6"/>
      <c r="EB34" s="6"/>
      <c r="EC34" s="8"/>
    </row>
    <row r="35" spans="2:133" x14ac:dyDescent="0.25">
      <c r="S35" s="7"/>
      <c r="T35" s="6"/>
      <c r="U35" s="6"/>
      <c r="V35" s="6"/>
      <c r="W35" s="6"/>
      <c r="X35" s="6"/>
      <c r="Y35" s="6"/>
      <c r="Z35" s="6"/>
      <c r="AA35" s="6"/>
      <c r="AB35" s="6"/>
      <c r="AC35" s="6"/>
      <c r="AD35" s="6"/>
      <c r="AE35" s="6"/>
      <c r="AF35" s="6"/>
      <c r="AG35" s="6"/>
      <c r="AH35" s="6"/>
      <c r="AI35" s="6"/>
      <c r="AJ35" s="6"/>
      <c r="AK35" s="6"/>
      <c r="AL35" s="8"/>
      <c r="AP35" s="6"/>
      <c r="AQ35" s="6"/>
      <c r="AR35" s="6"/>
      <c r="AS35" s="6"/>
      <c r="AT35" s="6"/>
      <c r="AU35" s="6"/>
      <c r="AV35" s="6"/>
      <c r="AW35" s="6"/>
      <c r="AX35" s="6"/>
      <c r="AY35" s="6"/>
      <c r="AZ35" s="6"/>
      <c r="BA35" s="6"/>
      <c r="BF35" s="21">
        <v>42062</v>
      </c>
      <c r="BG35" s="1">
        <v>-144.08000000000001</v>
      </c>
      <c r="BL35" s="7"/>
      <c r="BM35" s="6"/>
      <c r="BN35" s="6"/>
      <c r="BO35" s="6"/>
      <c r="BP35" s="6"/>
      <c r="BQ35" s="6"/>
      <c r="BR35" s="6"/>
      <c r="BS35" s="6"/>
      <c r="BT35" s="6"/>
      <c r="BU35" s="6"/>
      <c r="BV35" s="6"/>
      <c r="BW35" s="6"/>
      <c r="BX35" s="6"/>
      <c r="BY35" s="6"/>
      <c r="BZ35" s="6"/>
      <c r="CA35" s="8"/>
      <c r="CP35" s="6"/>
      <c r="CQ35" s="6"/>
      <c r="CR35" s="6"/>
      <c r="CS35" s="6"/>
      <c r="CT35" s="6"/>
      <c r="CU35" s="6"/>
      <c r="CV35" s="6"/>
      <c r="CW35" s="6"/>
      <c r="CX35" s="6"/>
      <c r="CY35" s="6"/>
      <c r="CZ35" s="6"/>
      <c r="DA35" s="6"/>
      <c r="DB35" s="6"/>
      <c r="DC35" s="6"/>
      <c r="DD35" s="6"/>
      <c r="DE35" s="6"/>
      <c r="DI35" s="7"/>
      <c r="DJ35" s="6"/>
      <c r="DK35" s="6"/>
      <c r="DL35" s="6"/>
      <c r="DM35" s="6"/>
      <c r="DN35" s="6"/>
      <c r="DO35" s="6"/>
      <c r="DP35" s="6"/>
      <c r="DQ35" s="6"/>
      <c r="DR35" s="6"/>
      <c r="DS35" s="6"/>
      <c r="DT35" s="6"/>
      <c r="DU35" s="6"/>
      <c r="DV35" s="6"/>
      <c r="DW35" s="6"/>
      <c r="DX35" s="6"/>
      <c r="DY35" s="6"/>
      <c r="DZ35" s="6"/>
      <c r="EA35" s="6"/>
      <c r="EB35" s="6"/>
      <c r="EC35" s="8"/>
    </row>
    <row r="36" spans="2:133" x14ac:dyDescent="0.25">
      <c r="S36" s="7"/>
      <c r="T36" s="6"/>
      <c r="U36" s="6"/>
      <c r="V36" s="6"/>
      <c r="W36" s="6"/>
      <c r="X36" s="6"/>
      <c r="Y36" s="6"/>
      <c r="Z36" s="6"/>
      <c r="AA36" s="6"/>
      <c r="AB36" s="6"/>
      <c r="AC36" s="6"/>
      <c r="AD36" s="6"/>
      <c r="AE36" s="6"/>
      <c r="AF36" s="6"/>
      <c r="AG36" s="6"/>
      <c r="AH36" s="6"/>
      <c r="AI36" s="6"/>
      <c r="AJ36" s="6"/>
      <c r="AK36" s="6"/>
      <c r="AL36" s="8"/>
      <c r="AP36" s="6"/>
      <c r="AQ36" s="6"/>
      <c r="AR36" s="6"/>
      <c r="AS36" s="6"/>
      <c r="AT36" s="6"/>
      <c r="AU36" s="6"/>
      <c r="AV36" s="6"/>
      <c r="AW36" s="6"/>
      <c r="AX36" s="6"/>
      <c r="AY36" s="6"/>
      <c r="AZ36" s="6"/>
      <c r="BA36" s="6"/>
      <c r="BF36" s="21">
        <v>42065</v>
      </c>
      <c r="BG36" s="1">
        <v>-480.45</v>
      </c>
      <c r="BL36" s="7"/>
      <c r="BM36" s="6"/>
      <c r="BN36" s="6"/>
      <c r="BO36" s="6"/>
      <c r="BP36" s="6"/>
      <c r="BQ36" s="6"/>
      <c r="BR36" s="6"/>
      <c r="BS36" s="6"/>
      <c r="BT36" s="6"/>
      <c r="BU36" s="6"/>
      <c r="BV36" s="6"/>
      <c r="BW36" s="6"/>
      <c r="BX36" s="6"/>
      <c r="BY36" s="6"/>
      <c r="BZ36" s="6"/>
      <c r="CA36" s="8"/>
      <c r="CP36" s="6"/>
      <c r="CQ36" s="6"/>
      <c r="CR36" s="6"/>
      <c r="CS36" s="6"/>
      <c r="CT36" s="6"/>
      <c r="CU36" s="6"/>
      <c r="CV36" s="6"/>
      <c r="CW36" s="6"/>
      <c r="CX36" s="6"/>
      <c r="CY36" s="6"/>
      <c r="CZ36" s="6"/>
      <c r="DA36" s="6"/>
      <c r="DB36" s="6"/>
      <c r="DC36" s="6"/>
      <c r="DD36" s="6"/>
      <c r="DE36" s="6"/>
      <c r="DI36" s="7"/>
      <c r="DJ36" s="6"/>
      <c r="DK36" s="6"/>
      <c r="DL36" s="6"/>
      <c r="DM36" s="6"/>
      <c r="DN36" s="6"/>
      <c r="DO36" s="6"/>
      <c r="DP36" s="6"/>
      <c r="DQ36" s="6"/>
      <c r="DR36" s="6"/>
      <c r="DS36" s="6"/>
      <c r="DT36" s="6"/>
      <c r="DU36" s="6"/>
      <c r="DV36" s="6"/>
      <c r="DW36" s="6"/>
      <c r="DX36" s="6"/>
      <c r="DY36" s="6"/>
      <c r="DZ36" s="6"/>
      <c r="EA36" s="6"/>
      <c r="EB36" s="6"/>
      <c r="EC36" s="8"/>
    </row>
    <row r="37" spans="2:133" x14ac:dyDescent="0.25">
      <c r="S37" s="7"/>
      <c r="T37" s="6"/>
      <c r="U37" s="6"/>
      <c r="V37" s="6"/>
      <c r="W37" s="6"/>
      <c r="X37" s="6"/>
      <c r="Y37" s="6"/>
      <c r="Z37" s="6"/>
      <c r="AA37" s="6"/>
      <c r="AB37" s="6"/>
      <c r="AC37" s="6"/>
      <c r="AD37" s="6"/>
      <c r="AE37" s="6"/>
      <c r="AF37" s="6"/>
      <c r="AG37" s="6"/>
      <c r="AH37" s="6"/>
      <c r="AI37" s="6"/>
      <c r="AJ37" s="6"/>
      <c r="AK37" s="6"/>
      <c r="AL37" s="8"/>
      <c r="AP37" s="6"/>
      <c r="AQ37" s="6"/>
      <c r="AR37" s="6"/>
      <c r="AS37" s="6"/>
      <c r="AT37" s="6"/>
      <c r="AU37" s="6"/>
      <c r="AV37" s="6"/>
      <c r="AW37" s="6"/>
      <c r="AX37" s="6"/>
      <c r="AY37" s="6"/>
      <c r="AZ37" s="6"/>
      <c r="BA37" s="6"/>
      <c r="BF37" s="21">
        <v>42067</v>
      </c>
      <c r="BG37" s="1">
        <v>-2155.5300000000002</v>
      </c>
      <c r="BL37" s="7"/>
      <c r="BM37" s="6"/>
      <c r="BN37" s="6"/>
      <c r="BO37" s="6"/>
      <c r="BP37" s="6"/>
      <c r="BQ37" s="6"/>
      <c r="BR37" s="6"/>
      <c r="BS37" s="6"/>
      <c r="BT37" s="6"/>
      <c r="BU37" s="6"/>
      <c r="BV37" s="6"/>
      <c r="BW37" s="6"/>
      <c r="BX37" s="6"/>
      <c r="BY37" s="6"/>
      <c r="BZ37" s="6"/>
      <c r="CA37" s="8"/>
      <c r="CP37" s="6"/>
      <c r="CQ37" s="6"/>
      <c r="CR37" s="6"/>
      <c r="CS37" s="6"/>
      <c r="CT37" s="6"/>
      <c r="CU37" s="6"/>
      <c r="CV37" s="6"/>
      <c r="CW37" s="6"/>
      <c r="CX37" s="6"/>
      <c r="CY37" s="6"/>
      <c r="CZ37" s="6"/>
      <c r="DA37" s="6"/>
      <c r="DB37" s="6"/>
      <c r="DC37" s="6"/>
      <c r="DD37" s="6"/>
      <c r="DE37" s="6"/>
      <c r="DI37" s="7"/>
      <c r="DJ37" s="6"/>
      <c r="DK37" s="6"/>
      <c r="DL37" s="6"/>
      <c r="DM37" s="6"/>
      <c r="DN37" s="6"/>
      <c r="DO37" s="6"/>
      <c r="DP37" s="6"/>
      <c r="DQ37" s="6"/>
      <c r="DR37" s="6"/>
      <c r="DS37" s="6"/>
      <c r="DT37" s="6"/>
      <c r="DU37" s="6"/>
      <c r="DV37" s="6"/>
      <c r="DW37" s="6"/>
      <c r="DX37" s="6"/>
      <c r="DY37" s="6"/>
      <c r="DZ37" s="6"/>
      <c r="EA37" s="6"/>
      <c r="EB37" s="6"/>
      <c r="EC37" s="8"/>
    </row>
    <row r="38" spans="2:133" ht="15.75" thickBot="1" x14ac:dyDescent="0.3">
      <c r="S38" s="15"/>
      <c r="T38" s="16"/>
      <c r="U38" s="16"/>
      <c r="V38" s="16"/>
      <c r="W38" s="16"/>
      <c r="X38" s="16"/>
      <c r="Y38" s="16"/>
      <c r="Z38" s="16"/>
      <c r="AA38" s="16"/>
      <c r="AB38" s="16"/>
      <c r="AC38" s="16"/>
      <c r="AD38" s="16"/>
      <c r="AE38" s="16"/>
      <c r="AF38" s="16"/>
      <c r="AG38" s="16"/>
      <c r="AH38" s="16"/>
      <c r="AI38" s="16"/>
      <c r="AJ38" s="16"/>
      <c r="AK38" s="16"/>
      <c r="AL38" s="17"/>
      <c r="AP38" s="6"/>
      <c r="AQ38" s="6"/>
      <c r="AR38" s="6"/>
      <c r="AS38" s="6"/>
      <c r="AT38" s="6"/>
      <c r="AU38" s="6"/>
      <c r="AV38" s="6"/>
      <c r="AW38" s="6"/>
      <c r="AX38" s="6"/>
      <c r="AY38" s="6"/>
      <c r="AZ38" s="6"/>
      <c r="BA38" s="6"/>
      <c r="BF38" s="21">
        <v>42068</v>
      </c>
      <c r="BG38" s="1">
        <v>1314.76</v>
      </c>
      <c r="BL38" s="7"/>
      <c r="BM38" s="6"/>
      <c r="BN38" s="6"/>
      <c r="BO38" s="6"/>
      <c r="BP38" s="6"/>
      <c r="BQ38" s="6"/>
      <c r="BR38" s="6"/>
      <c r="BS38" s="6"/>
      <c r="BT38" s="6"/>
      <c r="BU38" s="6"/>
      <c r="BV38" s="6"/>
      <c r="BW38" s="6"/>
      <c r="BX38" s="6"/>
      <c r="BY38" s="6"/>
      <c r="BZ38" s="6"/>
      <c r="CA38" s="8"/>
      <c r="CP38" s="6"/>
      <c r="CQ38" s="6"/>
      <c r="CR38" s="6"/>
      <c r="CS38" s="6"/>
      <c r="CT38" s="6"/>
      <c r="CU38" s="6"/>
      <c r="CV38" s="6"/>
      <c r="CW38" s="6"/>
      <c r="CX38" s="6"/>
      <c r="CY38" s="6"/>
      <c r="CZ38" s="6"/>
      <c r="DA38" s="6"/>
      <c r="DB38" s="6"/>
      <c r="DC38" s="6"/>
      <c r="DD38" s="6"/>
      <c r="DE38" s="6"/>
      <c r="DI38" s="7"/>
      <c r="DJ38" s="6"/>
      <c r="DK38" s="6"/>
      <c r="DL38" s="6"/>
      <c r="DM38" s="6"/>
      <c r="DN38" s="6"/>
      <c r="DO38" s="6"/>
      <c r="DP38" s="6"/>
      <c r="DQ38" s="6"/>
      <c r="DR38" s="6"/>
      <c r="DS38" s="6"/>
      <c r="DT38" s="6"/>
      <c r="DU38" s="6"/>
      <c r="DV38" s="6"/>
      <c r="DW38" s="6"/>
      <c r="DX38" s="6"/>
      <c r="DY38" s="6"/>
      <c r="DZ38" s="6"/>
      <c r="EA38" s="6"/>
      <c r="EB38" s="6"/>
      <c r="EC38" s="8"/>
    </row>
    <row r="39" spans="2:133" x14ac:dyDescent="0.25">
      <c r="BF39" s="21">
        <v>42072</v>
      </c>
      <c r="BG39" s="1">
        <v>242.66</v>
      </c>
      <c r="BL39" s="7"/>
      <c r="BM39" s="6"/>
      <c r="BN39" s="6"/>
      <c r="BO39" s="6"/>
      <c r="BP39" s="6"/>
      <c r="BQ39" s="6"/>
      <c r="BR39" s="6"/>
      <c r="BS39" s="6"/>
      <c r="BT39" s="6"/>
      <c r="BU39" s="6"/>
      <c r="BV39" s="6"/>
      <c r="BW39" s="6"/>
      <c r="BX39" s="6"/>
      <c r="BY39" s="6"/>
      <c r="BZ39" s="6"/>
      <c r="CA39" s="8"/>
      <c r="DI39" s="7"/>
      <c r="DJ39" s="6"/>
      <c r="DK39" s="6"/>
      <c r="DL39" s="6"/>
      <c r="DM39" s="6"/>
      <c r="DN39" s="6"/>
      <c r="DO39" s="6"/>
      <c r="DP39" s="6"/>
      <c r="DQ39" s="6"/>
      <c r="DR39" s="6"/>
      <c r="DS39" s="6"/>
      <c r="DT39" s="6"/>
      <c r="DU39" s="6"/>
      <c r="DV39" s="6"/>
      <c r="DW39" s="6"/>
      <c r="DX39" s="6"/>
      <c r="DY39" s="6"/>
      <c r="DZ39" s="6"/>
      <c r="EA39" s="6"/>
      <c r="EB39" s="6"/>
      <c r="EC39" s="8"/>
    </row>
    <row r="40" spans="2:133" x14ac:dyDescent="0.25">
      <c r="BF40" s="21">
        <v>42073</v>
      </c>
      <c r="BG40" s="1">
        <v>-6256.52</v>
      </c>
      <c r="BL40" s="7"/>
      <c r="BM40" s="6"/>
      <c r="BN40" s="6"/>
      <c r="BO40" s="6"/>
      <c r="BP40" s="6"/>
      <c r="BQ40" s="6"/>
      <c r="BR40" s="6"/>
      <c r="BS40" s="6"/>
      <c r="BT40" s="6"/>
      <c r="BU40" s="6"/>
      <c r="BV40" s="6"/>
      <c r="BW40" s="6"/>
      <c r="BX40" s="6"/>
      <c r="BY40" s="6"/>
      <c r="BZ40" s="6"/>
      <c r="CA40" s="8"/>
      <c r="DI40" s="7"/>
      <c r="DJ40" s="6"/>
      <c r="DK40" s="6"/>
      <c r="DL40" s="6"/>
      <c r="DM40" s="6"/>
      <c r="DN40" s="6"/>
      <c r="DO40" s="6"/>
      <c r="DP40" s="6"/>
      <c r="DQ40" s="6"/>
      <c r="DR40" s="6"/>
      <c r="DS40" s="6"/>
      <c r="DT40" s="6"/>
      <c r="DU40" s="6"/>
      <c r="DV40" s="6"/>
      <c r="DW40" s="6"/>
      <c r="DX40" s="6"/>
      <c r="DY40" s="6"/>
      <c r="DZ40" s="6"/>
      <c r="EA40" s="6"/>
      <c r="EB40" s="6"/>
      <c r="EC40" s="8"/>
    </row>
    <row r="41" spans="2:133" x14ac:dyDescent="0.25">
      <c r="BF41" s="21">
        <v>42074</v>
      </c>
      <c r="BG41" s="1">
        <v>2081.5700000000002</v>
      </c>
      <c r="BL41" s="7"/>
      <c r="BM41" s="6"/>
      <c r="BN41" s="6"/>
      <c r="BO41" s="6"/>
      <c r="BP41" s="6"/>
      <c r="BQ41" s="6"/>
      <c r="BR41" s="6"/>
      <c r="BS41" s="6"/>
      <c r="BT41" s="6"/>
      <c r="BU41" s="6"/>
      <c r="BV41" s="6"/>
      <c r="BW41" s="6"/>
      <c r="BX41" s="6"/>
      <c r="BY41" s="6"/>
      <c r="BZ41" s="6"/>
      <c r="CA41" s="8"/>
      <c r="DI41" s="7"/>
      <c r="DJ41" s="6"/>
      <c r="DK41" s="6"/>
      <c r="DL41" s="6"/>
      <c r="DM41" s="6"/>
      <c r="DN41" s="6"/>
      <c r="DO41" s="6"/>
      <c r="DP41" s="6"/>
      <c r="DQ41" s="6"/>
      <c r="DR41" s="6"/>
      <c r="DS41" s="6"/>
      <c r="DT41" s="6"/>
      <c r="DU41" s="6"/>
      <c r="DV41" s="6"/>
      <c r="DW41" s="6"/>
      <c r="DX41" s="6"/>
      <c r="DY41" s="6"/>
      <c r="DZ41" s="6"/>
      <c r="EA41" s="6"/>
      <c r="EB41" s="6"/>
      <c r="EC41" s="8"/>
    </row>
    <row r="42" spans="2:133" x14ac:dyDescent="0.25">
      <c r="BF42" s="21">
        <v>42075</v>
      </c>
      <c r="BG42" s="1">
        <v>3656.8</v>
      </c>
      <c r="BL42" s="7"/>
      <c r="BM42" s="6"/>
      <c r="BN42" s="6"/>
      <c r="BO42" s="6"/>
      <c r="BP42" s="6"/>
      <c r="BQ42" s="6"/>
      <c r="BR42" s="6"/>
      <c r="BS42" s="6"/>
      <c r="BT42" s="6"/>
      <c r="BU42" s="6"/>
      <c r="BV42" s="6"/>
      <c r="BW42" s="6"/>
      <c r="BX42" s="6"/>
      <c r="BY42" s="6"/>
      <c r="BZ42" s="6"/>
      <c r="CA42" s="8"/>
      <c r="DI42" s="7"/>
      <c r="DJ42" s="6"/>
      <c r="DK42" s="6"/>
      <c r="DL42" s="6"/>
      <c r="DM42" s="6"/>
      <c r="DN42" s="6"/>
      <c r="DO42" s="6"/>
      <c r="DP42" s="6"/>
      <c r="DQ42" s="6"/>
      <c r="DR42" s="6"/>
      <c r="DS42" s="6"/>
      <c r="DT42" s="6"/>
      <c r="DU42" s="6"/>
      <c r="DV42" s="6"/>
      <c r="DW42" s="6"/>
      <c r="DX42" s="6"/>
      <c r="DY42" s="6"/>
      <c r="DZ42" s="6"/>
      <c r="EA42" s="6"/>
      <c r="EB42" s="6"/>
      <c r="EC42" s="8"/>
    </row>
    <row r="43" spans="2:133" x14ac:dyDescent="0.25">
      <c r="BF43" s="21">
        <v>42079</v>
      </c>
      <c r="BG43" s="1">
        <v>997.36</v>
      </c>
      <c r="BL43" s="7"/>
      <c r="BM43" s="6"/>
      <c r="BN43" s="6"/>
      <c r="BO43" s="6"/>
      <c r="BP43" s="6"/>
      <c r="BQ43" s="6"/>
      <c r="BR43" s="6"/>
      <c r="BS43" s="6"/>
      <c r="BT43" s="6"/>
      <c r="BU43" s="6"/>
      <c r="BV43" s="6"/>
      <c r="BW43" s="6"/>
      <c r="BX43" s="6"/>
      <c r="BY43" s="6"/>
      <c r="BZ43" s="6"/>
      <c r="CA43" s="8"/>
      <c r="DI43" s="7"/>
      <c r="DJ43" s="6"/>
      <c r="DK43" s="6"/>
      <c r="DL43" s="6"/>
      <c r="DM43" s="6"/>
      <c r="DN43" s="6"/>
      <c r="DO43" s="6"/>
      <c r="DP43" s="6"/>
      <c r="DQ43" s="6"/>
      <c r="DR43" s="6"/>
      <c r="DS43" s="6"/>
      <c r="DT43" s="6"/>
      <c r="DU43" s="6"/>
      <c r="DV43" s="6"/>
      <c r="DW43" s="6"/>
      <c r="DX43" s="6"/>
      <c r="DY43" s="6"/>
      <c r="DZ43" s="6"/>
      <c r="EA43" s="6"/>
      <c r="EB43" s="6"/>
      <c r="EC43" s="8"/>
    </row>
    <row r="44" spans="2:133" x14ac:dyDescent="0.25">
      <c r="BF44" s="21">
        <v>42080</v>
      </c>
      <c r="BG44" s="1">
        <v>1057.54</v>
      </c>
      <c r="BL44" s="7"/>
      <c r="BM44" s="6"/>
      <c r="BN44" s="6"/>
      <c r="BO44" s="6"/>
      <c r="BP44" s="6"/>
      <c r="BQ44" s="6"/>
      <c r="BR44" s="6"/>
      <c r="BS44" s="6"/>
      <c r="BT44" s="6"/>
      <c r="BU44" s="6"/>
      <c r="BV44" s="6"/>
      <c r="BW44" s="6"/>
      <c r="BX44" s="6"/>
      <c r="BY44" s="6"/>
      <c r="BZ44" s="6"/>
      <c r="CA44" s="8"/>
      <c r="DI44" s="7"/>
      <c r="DJ44" s="6"/>
      <c r="DK44" s="6"/>
      <c r="DL44" s="6"/>
      <c r="DM44" s="6"/>
      <c r="DN44" s="6"/>
      <c r="DO44" s="6"/>
      <c r="DP44" s="6"/>
      <c r="DQ44" s="6"/>
      <c r="DR44" s="6"/>
      <c r="DS44" s="6"/>
      <c r="DT44" s="6"/>
      <c r="DU44" s="6"/>
      <c r="DV44" s="6"/>
      <c r="DW44" s="6"/>
      <c r="DX44" s="6"/>
      <c r="DY44" s="6"/>
      <c r="DZ44" s="6"/>
      <c r="EA44" s="6"/>
      <c r="EB44" s="6"/>
      <c r="EC44" s="8"/>
    </row>
    <row r="45" spans="2:133" x14ac:dyDescent="0.25">
      <c r="BF45" s="21">
        <v>42081</v>
      </c>
      <c r="BG45" s="1">
        <v>104.33</v>
      </c>
      <c r="BL45" s="7"/>
      <c r="BM45" s="6"/>
      <c r="BN45" s="6"/>
      <c r="BO45" s="6"/>
      <c r="BP45" s="6"/>
      <c r="BQ45" s="6"/>
      <c r="BR45" s="6"/>
      <c r="BS45" s="6"/>
      <c r="BT45" s="6"/>
      <c r="BU45" s="6"/>
      <c r="BV45" s="6"/>
      <c r="BW45" s="6"/>
      <c r="BX45" s="6"/>
      <c r="BY45" s="6"/>
      <c r="BZ45" s="6"/>
      <c r="CA45" s="8"/>
      <c r="DI45" s="7"/>
      <c r="DJ45" s="6"/>
      <c r="DK45" s="6"/>
      <c r="DL45" s="6"/>
      <c r="DM45" s="6"/>
      <c r="DN45" s="6"/>
      <c r="DO45" s="6"/>
      <c r="DP45" s="6"/>
      <c r="DQ45" s="6"/>
      <c r="DR45" s="6"/>
      <c r="DS45" s="6"/>
      <c r="DT45" s="6"/>
      <c r="DU45" s="6"/>
      <c r="DV45" s="6"/>
      <c r="DW45" s="6"/>
      <c r="DX45" s="6"/>
      <c r="DY45" s="6"/>
      <c r="DZ45" s="6"/>
      <c r="EA45" s="6"/>
      <c r="EB45" s="6"/>
      <c r="EC45" s="8"/>
    </row>
    <row r="46" spans="2:133" ht="15.75" thickBot="1" x14ac:dyDescent="0.3">
      <c r="BF46" s="21">
        <v>42083</v>
      </c>
      <c r="BG46" s="1">
        <v>1823.77</v>
      </c>
      <c r="BL46" s="15"/>
      <c r="BM46" s="16"/>
      <c r="BN46" s="16"/>
      <c r="BO46" s="16"/>
      <c r="BP46" s="16"/>
      <c r="BQ46" s="16"/>
      <c r="BR46" s="16"/>
      <c r="BS46" s="16"/>
      <c r="BT46" s="16"/>
      <c r="BU46" s="16"/>
      <c r="BV46" s="16"/>
      <c r="BW46" s="16"/>
      <c r="BX46" s="16"/>
      <c r="BY46" s="16"/>
      <c r="BZ46" s="16"/>
      <c r="CA46" s="17"/>
      <c r="DI46" s="7"/>
      <c r="DJ46" s="6"/>
      <c r="DK46" s="6"/>
      <c r="DL46" s="6"/>
      <c r="DM46" s="6"/>
      <c r="DN46" s="6"/>
      <c r="DO46" s="6"/>
      <c r="DP46" s="6"/>
      <c r="DQ46" s="6"/>
      <c r="DR46" s="6"/>
      <c r="DS46" s="6"/>
      <c r="DT46" s="6"/>
      <c r="DU46" s="6"/>
      <c r="DV46" s="6"/>
      <c r="DW46" s="6"/>
      <c r="DX46" s="6"/>
      <c r="DY46" s="6"/>
      <c r="DZ46" s="6"/>
      <c r="EA46" s="6"/>
      <c r="EB46" s="6"/>
      <c r="EC46" s="8"/>
    </row>
    <row r="47" spans="2:133" x14ac:dyDescent="0.25">
      <c r="BF47" s="21">
        <v>42087</v>
      </c>
      <c r="BG47" s="1">
        <v>1365.72</v>
      </c>
      <c r="BL47" s="6"/>
      <c r="BM47" s="6"/>
      <c r="BN47" s="6"/>
      <c r="BO47" s="6"/>
      <c r="BP47" s="6"/>
      <c r="BQ47" s="6"/>
      <c r="BR47" s="6"/>
      <c r="BS47" s="6"/>
      <c r="BT47" s="6"/>
      <c r="BU47" s="6"/>
      <c r="BV47" s="6"/>
      <c r="BW47" s="6"/>
      <c r="BX47" s="6"/>
      <c r="BY47" s="6"/>
      <c r="BZ47" s="6"/>
      <c r="CA47" s="6"/>
      <c r="DI47" s="7"/>
      <c r="DJ47" s="6"/>
      <c r="DK47" s="6"/>
      <c r="DL47" s="6"/>
      <c r="DM47" s="6"/>
      <c r="DN47" s="6"/>
      <c r="DO47" s="6"/>
      <c r="DP47" s="6"/>
      <c r="DQ47" s="6"/>
      <c r="DR47" s="6"/>
      <c r="DS47" s="6"/>
      <c r="DT47" s="6"/>
      <c r="DU47" s="6"/>
      <c r="DV47" s="6"/>
      <c r="DW47" s="6"/>
      <c r="DX47" s="6"/>
      <c r="DY47" s="6"/>
      <c r="DZ47" s="6"/>
      <c r="EA47" s="6"/>
      <c r="EB47" s="6"/>
      <c r="EC47" s="8"/>
    </row>
    <row r="48" spans="2:133" x14ac:dyDescent="0.25">
      <c r="BF48" s="21">
        <v>42088</v>
      </c>
      <c r="BG48" s="1">
        <v>181.79</v>
      </c>
      <c r="BL48" s="6"/>
      <c r="BM48" s="6"/>
      <c r="BN48" s="6"/>
      <c r="BO48" s="6"/>
      <c r="BP48" s="6"/>
      <c r="BQ48" s="6"/>
      <c r="BR48" s="6"/>
      <c r="BS48" s="6"/>
      <c r="BT48" s="6"/>
      <c r="BU48" s="6"/>
      <c r="BV48" s="6"/>
      <c r="BW48" s="6"/>
      <c r="BX48" s="6"/>
      <c r="BY48" s="6"/>
      <c r="BZ48" s="6"/>
      <c r="CA48" s="6"/>
      <c r="DI48" s="7"/>
      <c r="DJ48" s="6"/>
      <c r="DK48" s="6"/>
      <c r="DL48" s="6"/>
      <c r="DM48" s="6"/>
      <c r="DN48" s="6"/>
      <c r="DO48" s="6"/>
      <c r="DP48" s="6"/>
      <c r="DQ48" s="6"/>
      <c r="DR48" s="6"/>
      <c r="DS48" s="6"/>
      <c r="DT48" s="6"/>
      <c r="DU48" s="6"/>
      <c r="DV48" s="6"/>
      <c r="DW48" s="6"/>
      <c r="DX48" s="6"/>
      <c r="DY48" s="6"/>
      <c r="DZ48" s="6"/>
      <c r="EA48" s="6"/>
      <c r="EB48" s="6"/>
      <c r="EC48" s="8"/>
    </row>
    <row r="49" spans="58:133" x14ac:dyDescent="0.25">
      <c r="BF49" s="21">
        <v>42089</v>
      </c>
      <c r="BG49" s="1">
        <v>-9025.7800000000007</v>
      </c>
      <c r="BL49" s="6"/>
      <c r="BM49" s="6"/>
      <c r="BN49" s="6"/>
      <c r="BO49" s="6"/>
      <c r="BP49" s="6"/>
      <c r="BQ49" s="6"/>
      <c r="BR49" s="6"/>
      <c r="BS49" s="6"/>
      <c r="BT49" s="6"/>
      <c r="BU49" s="6"/>
      <c r="BV49" s="6"/>
      <c r="BW49" s="6"/>
      <c r="BX49" s="6"/>
      <c r="BY49" s="6"/>
      <c r="BZ49" s="6"/>
      <c r="CA49" s="6"/>
      <c r="DI49" s="7"/>
      <c r="DJ49" s="6"/>
      <c r="DK49" s="6"/>
      <c r="DL49" s="6"/>
      <c r="DM49" s="6"/>
      <c r="DN49" s="6"/>
      <c r="DO49" s="6"/>
      <c r="DP49" s="6"/>
      <c r="DQ49" s="6"/>
      <c r="DR49" s="6"/>
      <c r="DS49" s="6"/>
      <c r="DT49" s="6"/>
      <c r="DU49" s="6"/>
      <c r="DV49" s="6"/>
      <c r="DW49" s="6"/>
      <c r="DX49" s="6"/>
      <c r="DY49" s="6"/>
      <c r="DZ49" s="6"/>
      <c r="EA49" s="6"/>
      <c r="EB49" s="6"/>
      <c r="EC49" s="8"/>
    </row>
    <row r="50" spans="58:133" x14ac:dyDescent="0.25">
      <c r="BF50" s="21">
        <v>42090</v>
      </c>
      <c r="BG50" s="1">
        <v>-275.99</v>
      </c>
      <c r="BL50" s="6"/>
      <c r="BM50" s="6"/>
      <c r="BN50" s="6"/>
      <c r="BO50" s="6"/>
      <c r="BP50" s="6"/>
      <c r="BQ50" s="6"/>
      <c r="BR50" s="6"/>
      <c r="BS50" s="6"/>
      <c r="BT50" s="6"/>
      <c r="BU50" s="6"/>
      <c r="BV50" s="6"/>
      <c r="BW50" s="6"/>
      <c r="BX50" s="6"/>
      <c r="BY50" s="6"/>
      <c r="BZ50" s="6"/>
      <c r="CA50" s="6"/>
      <c r="DI50" s="7"/>
      <c r="DJ50" s="6"/>
      <c r="DK50" s="6"/>
      <c r="DL50" s="6"/>
      <c r="DM50" s="6"/>
      <c r="DN50" s="6"/>
      <c r="DO50" s="6"/>
      <c r="DP50" s="6"/>
      <c r="DQ50" s="6"/>
      <c r="DR50" s="6"/>
      <c r="DS50" s="6"/>
      <c r="DT50" s="6"/>
      <c r="DU50" s="6"/>
      <c r="DV50" s="6"/>
      <c r="DW50" s="6"/>
      <c r="DX50" s="6"/>
      <c r="DY50" s="6"/>
      <c r="DZ50" s="6"/>
      <c r="EA50" s="6"/>
      <c r="EB50" s="6"/>
      <c r="EC50" s="8"/>
    </row>
    <row r="51" spans="58:133" x14ac:dyDescent="0.25">
      <c r="BF51" s="21">
        <v>42094</v>
      </c>
      <c r="BG51" s="1">
        <v>-2008.98</v>
      </c>
      <c r="BL51" s="6"/>
      <c r="BM51" s="6"/>
      <c r="BN51" s="6"/>
      <c r="BO51" s="6"/>
      <c r="BP51" s="6"/>
      <c r="BQ51" s="6"/>
      <c r="BR51" s="6"/>
      <c r="BS51" s="6"/>
      <c r="BT51" s="6"/>
      <c r="BU51" s="6"/>
      <c r="BV51" s="6"/>
      <c r="BW51" s="6"/>
      <c r="BX51" s="6"/>
      <c r="BY51" s="6"/>
      <c r="BZ51" s="6"/>
      <c r="CA51" s="6"/>
      <c r="DI51" s="7"/>
      <c r="DJ51" s="6"/>
      <c r="DK51" s="6"/>
      <c r="DL51" s="6"/>
      <c r="DM51" s="6"/>
      <c r="DN51" s="6"/>
      <c r="DO51" s="6"/>
      <c r="DP51" s="6"/>
      <c r="DQ51" s="6"/>
      <c r="DR51" s="6"/>
      <c r="DS51" s="6"/>
      <c r="DT51" s="6"/>
      <c r="DU51" s="6"/>
      <c r="DV51" s="6"/>
      <c r="DW51" s="6"/>
      <c r="DX51" s="6"/>
      <c r="DY51" s="6"/>
      <c r="DZ51" s="6"/>
      <c r="EA51" s="6"/>
      <c r="EB51" s="6"/>
      <c r="EC51" s="8"/>
    </row>
    <row r="52" spans="58:133" ht="15.75" thickBot="1" x14ac:dyDescent="0.3">
      <c r="BF52" s="21">
        <v>42095</v>
      </c>
      <c r="BG52" s="1">
        <v>-9691.09</v>
      </c>
      <c r="BL52" s="6"/>
      <c r="BM52" s="6"/>
      <c r="BN52" s="6"/>
      <c r="BO52" s="6"/>
      <c r="BP52" s="6"/>
      <c r="BQ52" s="6"/>
      <c r="BR52" s="6"/>
      <c r="BS52" s="6"/>
      <c r="BT52" s="6"/>
      <c r="BU52" s="6"/>
      <c r="BV52" s="6"/>
      <c r="BW52" s="6"/>
      <c r="BX52" s="6"/>
      <c r="BY52" s="6"/>
      <c r="BZ52" s="6"/>
      <c r="CA52" s="6"/>
      <c r="DI52" s="15"/>
      <c r="DJ52" s="16"/>
      <c r="DK52" s="16"/>
      <c r="DL52" s="16"/>
      <c r="DM52" s="16"/>
      <c r="DN52" s="16"/>
      <c r="DO52" s="16"/>
      <c r="DP52" s="16"/>
      <c r="DQ52" s="16"/>
      <c r="DR52" s="16"/>
      <c r="DS52" s="16"/>
      <c r="DT52" s="16"/>
      <c r="DU52" s="16"/>
      <c r="DV52" s="16"/>
      <c r="DW52" s="16"/>
      <c r="DX52" s="16"/>
      <c r="DY52" s="16"/>
      <c r="DZ52" s="16"/>
      <c r="EA52" s="16"/>
      <c r="EB52" s="16"/>
      <c r="EC52" s="17"/>
    </row>
    <row r="53" spans="58:133" x14ac:dyDescent="0.25">
      <c r="BF53" s="21">
        <v>42096</v>
      </c>
      <c r="BG53" s="1">
        <v>-1177.8599999999999</v>
      </c>
      <c r="BL53" s="6"/>
      <c r="BM53" s="6"/>
      <c r="BN53" s="6"/>
      <c r="BO53" s="6"/>
      <c r="BP53" s="6"/>
      <c r="BQ53" s="6"/>
      <c r="BR53" s="6"/>
      <c r="BS53" s="6"/>
      <c r="BT53" s="6"/>
      <c r="BU53" s="6"/>
      <c r="BV53" s="6"/>
      <c r="BW53" s="6"/>
      <c r="BX53" s="6"/>
      <c r="BY53" s="6"/>
      <c r="BZ53" s="6"/>
      <c r="CA53" s="6"/>
    </row>
    <row r="54" spans="58:133" x14ac:dyDescent="0.25">
      <c r="BF54" s="21">
        <v>42097</v>
      </c>
      <c r="BG54" s="1">
        <v>158.38</v>
      </c>
      <c r="BL54" s="6"/>
      <c r="BM54" s="6"/>
      <c r="BN54" s="6"/>
      <c r="BO54" s="6"/>
      <c r="BP54" s="6"/>
      <c r="BQ54" s="6"/>
      <c r="BR54" s="6"/>
      <c r="BS54" s="6"/>
      <c r="BT54" s="6"/>
      <c r="BU54" s="6"/>
      <c r="BV54" s="6"/>
      <c r="BW54" s="6"/>
      <c r="BX54" s="6"/>
      <c r="BY54" s="6"/>
      <c r="BZ54" s="6"/>
      <c r="CA54" s="6"/>
    </row>
    <row r="55" spans="58:133" x14ac:dyDescent="0.25">
      <c r="BF55" s="21">
        <v>42100</v>
      </c>
      <c r="BG55" s="1">
        <v>1259.56</v>
      </c>
      <c r="BL55" s="6"/>
      <c r="BM55" s="6"/>
      <c r="BN55" s="6"/>
      <c r="BO55" s="6"/>
      <c r="BP55" s="6"/>
      <c r="BQ55" s="6"/>
      <c r="BR55" s="6"/>
      <c r="BS55" s="6"/>
      <c r="BT55" s="6"/>
      <c r="BU55" s="6"/>
      <c r="BV55" s="6"/>
      <c r="BW55" s="6"/>
      <c r="BX55" s="6"/>
      <c r="BY55" s="6"/>
      <c r="BZ55" s="6"/>
      <c r="CA55" s="6"/>
    </row>
    <row r="56" spans="58:133" x14ac:dyDescent="0.25">
      <c r="BF56" s="21">
        <v>42101</v>
      </c>
      <c r="BG56" s="1">
        <v>1724.15</v>
      </c>
      <c r="BL56" s="6"/>
      <c r="BM56" s="6"/>
      <c r="BN56" s="6"/>
      <c r="BO56" s="6"/>
      <c r="BP56" s="6"/>
      <c r="BQ56" s="6"/>
      <c r="BR56" s="6"/>
      <c r="BS56" s="6"/>
      <c r="BT56" s="6"/>
      <c r="BU56" s="6"/>
      <c r="BV56" s="6"/>
      <c r="BW56" s="6"/>
      <c r="BX56" s="6"/>
      <c r="BY56" s="6"/>
      <c r="BZ56" s="6"/>
      <c r="CA56" s="6"/>
    </row>
    <row r="57" spans="58:133" x14ac:dyDescent="0.25">
      <c r="BF57" s="21">
        <v>42102</v>
      </c>
      <c r="BG57" s="1">
        <v>1234.3800000000001</v>
      </c>
    </row>
    <row r="58" spans="58:133" x14ac:dyDescent="0.25">
      <c r="BF58" s="21">
        <v>42104</v>
      </c>
      <c r="BG58" s="1">
        <v>444.09</v>
      </c>
    </row>
    <row r="59" spans="58:133" x14ac:dyDescent="0.25">
      <c r="BF59" s="21">
        <v>42108</v>
      </c>
      <c r="BG59" s="1">
        <v>1149.01</v>
      </c>
    </row>
    <row r="60" spans="58:133" x14ac:dyDescent="0.25">
      <c r="BF60" s="21">
        <v>42109</v>
      </c>
      <c r="BG60" s="1">
        <v>1044.29</v>
      </c>
    </row>
    <row r="61" spans="58:133" x14ac:dyDescent="0.25">
      <c r="BF61" s="21">
        <v>42111</v>
      </c>
      <c r="BG61" s="1">
        <v>-4692.7299999999996</v>
      </c>
    </row>
    <row r="62" spans="58:133" x14ac:dyDescent="0.25">
      <c r="BF62" s="21">
        <v>42114</v>
      </c>
      <c r="BG62" s="1">
        <v>1581.54</v>
      </c>
    </row>
    <row r="63" spans="58:133" x14ac:dyDescent="0.25">
      <c r="BF63" s="21">
        <v>42115</v>
      </c>
      <c r="BG63" s="1">
        <v>2179.87</v>
      </c>
    </row>
    <row r="64" spans="58:133" x14ac:dyDescent="0.25">
      <c r="BF64" s="21">
        <v>42116</v>
      </c>
      <c r="BG64" s="1">
        <v>-146.77000000000001</v>
      </c>
    </row>
    <row r="65" spans="58:59" x14ac:dyDescent="0.25">
      <c r="BF65" s="21">
        <v>42121</v>
      </c>
      <c r="BG65" s="1">
        <v>1435.83</v>
      </c>
    </row>
    <row r="66" spans="58:59" x14ac:dyDescent="0.25">
      <c r="BF66" s="21">
        <v>42122</v>
      </c>
      <c r="BG66" s="1">
        <v>-526.36</v>
      </c>
    </row>
    <row r="67" spans="58:59" x14ac:dyDescent="0.25">
      <c r="BF67" s="21">
        <v>42123</v>
      </c>
      <c r="BG67" s="1">
        <v>-1075.23</v>
      </c>
    </row>
    <row r="68" spans="58:59" x14ac:dyDescent="0.25">
      <c r="BF68" s="21">
        <v>42124</v>
      </c>
      <c r="BG68" s="1">
        <v>-1936.49</v>
      </c>
    </row>
    <row r="69" spans="58:59" x14ac:dyDescent="0.25">
      <c r="BF69" s="21">
        <v>42125</v>
      </c>
      <c r="BG69" s="1">
        <v>715.41</v>
      </c>
    </row>
    <row r="70" spans="58:59" x14ac:dyDescent="0.25">
      <c r="BF70" s="21">
        <v>42128</v>
      </c>
      <c r="BG70" s="1">
        <v>73.33</v>
      </c>
    </row>
    <row r="71" spans="58:59" x14ac:dyDescent="0.25">
      <c r="BF71" s="21">
        <v>42129</v>
      </c>
      <c r="BG71" s="1">
        <v>-1803.96</v>
      </c>
    </row>
    <row r="72" spans="58:59" x14ac:dyDescent="0.25">
      <c r="BF72" s="21">
        <v>42130</v>
      </c>
      <c r="BG72" s="1">
        <v>123.29</v>
      </c>
    </row>
    <row r="73" spans="58:59" x14ac:dyDescent="0.25">
      <c r="BF73" s="21">
        <v>42131</v>
      </c>
      <c r="BG73" s="1">
        <v>-2276.0700000000002</v>
      </c>
    </row>
    <row r="74" spans="58:59" x14ac:dyDescent="0.25">
      <c r="BF74" s="21">
        <v>42135</v>
      </c>
      <c r="BG74" s="1">
        <v>48.04</v>
      </c>
    </row>
    <row r="75" spans="58:59" x14ac:dyDescent="0.25">
      <c r="BF75" s="21">
        <v>42136</v>
      </c>
      <c r="BG75" s="1">
        <v>-6494.47</v>
      </c>
    </row>
    <row r="76" spans="58:59" x14ac:dyDescent="0.25">
      <c r="BF76" s="21">
        <v>42137</v>
      </c>
      <c r="BG76" s="1">
        <v>728.3</v>
      </c>
    </row>
    <row r="77" spans="58:59" x14ac:dyDescent="0.25">
      <c r="BF77" s="21">
        <v>42138</v>
      </c>
      <c r="BG77" s="1">
        <v>627.73</v>
      </c>
    </row>
    <row r="78" spans="58:59" x14ac:dyDescent="0.25">
      <c r="BF78" s="21">
        <v>42139</v>
      </c>
      <c r="BG78" s="1">
        <v>741.9</v>
      </c>
    </row>
    <row r="79" spans="58:59" x14ac:dyDescent="0.25">
      <c r="BF79" s="21">
        <v>42142</v>
      </c>
      <c r="BG79" s="1">
        <v>-741.26</v>
      </c>
    </row>
    <row r="80" spans="58:59" x14ac:dyDescent="0.25">
      <c r="BF80" s="21">
        <v>42143</v>
      </c>
      <c r="BG80" s="1">
        <v>971.15</v>
      </c>
    </row>
    <row r="81" spans="58:59" x14ac:dyDescent="0.25">
      <c r="BF81" s="21">
        <v>42144</v>
      </c>
      <c r="BG81" s="1">
        <v>1807.73</v>
      </c>
    </row>
    <row r="82" spans="58:59" x14ac:dyDescent="0.25">
      <c r="BF82" s="21">
        <v>42145</v>
      </c>
      <c r="BG82" s="1">
        <v>353.69</v>
      </c>
    </row>
    <row r="83" spans="58:59" x14ac:dyDescent="0.25">
      <c r="BF83" s="21">
        <v>42146</v>
      </c>
      <c r="BG83" s="1">
        <v>-424.05</v>
      </c>
    </row>
    <row r="84" spans="58:59" x14ac:dyDescent="0.25">
      <c r="BF84" s="21">
        <v>42149</v>
      </c>
      <c r="BG84" s="1">
        <v>-683.97</v>
      </c>
    </row>
    <row r="85" spans="58:59" x14ac:dyDescent="0.25">
      <c r="BF85" s="21">
        <v>42150</v>
      </c>
      <c r="BG85" s="1">
        <v>-1908.6</v>
      </c>
    </row>
    <row r="86" spans="58:59" x14ac:dyDescent="0.25">
      <c r="BF86" s="21">
        <v>42151</v>
      </c>
      <c r="BG86" s="1">
        <v>290.51</v>
      </c>
    </row>
    <row r="87" spans="58:59" x14ac:dyDescent="0.25">
      <c r="BF87" s="21">
        <v>42153</v>
      </c>
      <c r="BG87" s="1">
        <v>-2051.4</v>
      </c>
    </row>
    <row r="88" spans="58:59" x14ac:dyDescent="0.25">
      <c r="BF88" s="21">
        <v>42156</v>
      </c>
      <c r="BG88" s="1">
        <v>3276.89</v>
      </c>
    </row>
    <row r="89" spans="58:59" x14ac:dyDescent="0.25">
      <c r="BF89" s="21">
        <v>42157</v>
      </c>
      <c r="BG89" s="1">
        <v>-3880.76</v>
      </c>
    </row>
    <row r="90" spans="58:59" x14ac:dyDescent="0.25">
      <c r="BF90" s="21">
        <v>42158</v>
      </c>
      <c r="BG90" s="1">
        <v>2156.38</v>
      </c>
    </row>
    <row r="91" spans="58:59" x14ac:dyDescent="0.25">
      <c r="BF91" s="21">
        <v>42160</v>
      </c>
      <c r="BG91" s="1">
        <v>-850.11</v>
      </c>
    </row>
    <row r="92" spans="58:59" x14ac:dyDescent="0.25">
      <c r="BF92" s="21">
        <v>42163</v>
      </c>
      <c r="BG92" s="1">
        <v>-410.96</v>
      </c>
    </row>
    <row r="93" spans="58:59" x14ac:dyDescent="0.25">
      <c r="BF93" s="21">
        <v>42164</v>
      </c>
      <c r="BG93" s="1">
        <v>-2088.5100000000002</v>
      </c>
    </row>
    <row r="94" spans="58:59" x14ac:dyDescent="0.25">
      <c r="BF94" s="21">
        <v>42165</v>
      </c>
      <c r="BG94" s="1">
        <v>1057.29</v>
      </c>
    </row>
    <row r="95" spans="58:59" x14ac:dyDescent="0.25">
      <c r="BF95" s="21">
        <v>42166</v>
      </c>
      <c r="BG95" s="1">
        <v>1274.56</v>
      </c>
    </row>
    <row r="96" spans="58:59" x14ac:dyDescent="0.25">
      <c r="BF96" s="21">
        <v>42167</v>
      </c>
      <c r="BG96" s="1">
        <v>-1784.13</v>
      </c>
    </row>
    <row r="97" spans="58:59" x14ac:dyDescent="0.25">
      <c r="BF97" s="21">
        <v>42170</v>
      </c>
      <c r="BG97" s="1">
        <v>627.16999999999996</v>
      </c>
    </row>
    <row r="98" spans="58:59" x14ac:dyDescent="0.25">
      <c r="BF98" s="21">
        <v>42171</v>
      </c>
      <c r="BG98" s="1">
        <v>-2504.3200000000002</v>
      </c>
    </row>
    <row r="99" spans="58:59" x14ac:dyDescent="0.25">
      <c r="BF99" s="21">
        <v>42173</v>
      </c>
      <c r="BG99" s="1">
        <v>2312.3200000000002</v>
      </c>
    </row>
    <row r="100" spans="58:59" x14ac:dyDescent="0.25">
      <c r="BF100" s="21">
        <v>42174</v>
      </c>
      <c r="BG100" s="1">
        <v>977.24</v>
      </c>
    </row>
    <row r="101" spans="58:59" x14ac:dyDescent="0.25">
      <c r="BF101" s="21">
        <v>42177</v>
      </c>
      <c r="BG101" s="1">
        <v>1888.89</v>
      </c>
    </row>
    <row r="102" spans="58:59" x14ac:dyDescent="0.25">
      <c r="BF102" s="21">
        <v>42180</v>
      </c>
      <c r="BG102" s="1">
        <v>2024.09</v>
      </c>
    </row>
    <row r="103" spans="58:59" x14ac:dyDescent="0.25">
      <c r="BF103" s="21">
        <v>42181</v>
      </c>
      <c r="BG103" s="1">
        <v>-20.78</v>
      </c>
    </row>
    <row r="104" spans="58:59" x14ac:dyDescent="0.25">
      <c r="BF104" s="21">
        <v>42184</v>
      </c>
      <c r="BG104" s="1">
        <v>4158.25</v>
      </c>
    </row>
    <row r="105" spans="58:59" x14ac:dyDescent="0.25">
      <c r="BF105" s="21">
        <v>42185</v>
      </c>
      <c r="BG105" s="1">
        <v>2696.92</v>
      </c>
    </row>
    <row r="106" spans="58:59" x14ac:dyDescent="0.25">
      <c r="BF106" s="21">
        <v>42188</v>
      </c>
      <c r="BG106" s="1">
        <v>-126.72</v>
      </c>
    </row>
    <row r="107" spans="58:59" x14ac:dyDescent="0.25">
      <c r="BF107" s="21">
        <v>42191</v>
      </c>
      <c r="BG107" s="1">
        <v>8237.4500000000007</v>
      </c>
    </row>
    <row r="108" spans="58:59" x14ac:dyDescent="0.25">
      <c r="BF108" s="21">
        <v>42192</v>
      </c>
      <c r="BG108" s="1">
        <v>-4.01</v>
      </c>
    </row>
    <row r="109" spans="58:59" x14ac:dyDescent="0.25">
      <c r="BF109" s="21">
        <v>42194</v>
      </c>
      <c r="BG109" s="1">
        <v>5725.2</v>
      </c>
    </row>
    <row r="110" spans="58:59" x14ac:dyDescent="0.25">
      <c r="BF110" s="21">
        <v>42195</v>
      </c>
      <c r="BG110" s="1">
        <v>1767.47</v>
      </c>
    </row>
    <row r="111" spans="58:59" x14ac:dyDescent="0.25">
      <c r="BF111" s="21">
        <v>42200</v>
      </c>
      <c r="BG111" s="1">
        <v>241.74</v>
      </c>
    </row>
    <row r="112" spans="58:59" x14ac:dyDescent="0.25">
      <c r="BF112" s="21">
        <v>42201</v>
      </c>
      <c r="BG112" s="1">
        <v>1425.22</v>
      </c>
    </row>
    <row r="113" spans="58:59" x14ac:dyDescent="0.25">
      <c r="BF113" s="21">
        <v>42202</v>
      </c>
      <c r="BG113" s="1">
        <v>335.91</v>
      </c>
    </row>
    <row r="114" spans="58:59" x14ac:dyDescent="0.25">
      <c r="BF114" s="21">
        <v>42205</v>
      </c>
      <c r="BG114" s="1">
        <v>737.38</v>
      </c>
    </row>
    <row r="115" spans="58:59" x14ac:dyDescent="0.25">
      <c r="BF115" s="21">
        <v>42206</v>
      </c>
      <c r="BG115" s="1">
        <v>1127.21</v>
      </c>
    </row>
    <row r="116" spans="58:59" x14ac:dyDescent="0.25">
      <c r="BF116" s="21">
        <v>42207</v>
      </c>
      <c r="BG116" s="1">
        <v>-2754.6</v>
      </c>
    </row>
    <row r="117" spans="58:59" x14ac:dyDescent="0.25">
      <c r="BF117" s="21">
        <v>42208</v>
      </c>
      <c r="BG117" s="1">
        <v>-159.46</v>
      </c>
    </row>
    <row r="118" spans="58:59" x14ac:dyDescent="0.25">
      <c r="BF118" s="21">
        <v>42209</v>
      </c>
      <c r="BG118" s="1">
        <v>-1003.25</v>
      </c>
    </row>
    <row r="119" spans="58:59" x14ac:dyDescent="0.25">
      <c r="BF119" s="21">
        <v>42212</v>
      </c>
      <c r="BG119" s="1">
        <v>-2087.62</v>
      </c>
    </row>
    <row r="120" spans="58:59" x14ac:dyDescent="0.25">
      <c r="BF120" s="21">
        <v>42213</v>
      </c>
      <c r="BG120" s="1">
        <v>2137.69</v>
      </c>
    </row>
    <row r="121" spans="58:59" x14ac:dyDescent="0.25">
      <c r="BF121" s="21">
        <v>42216</v>
      </c>
      <c r="BG121" s="1">
        <v>477.91</v>
      </c>
    </row>
    <row r="122" spans="58:59" x14ac:dyDescent="0.25">
      <c r="BF122" s="21">
        <v>42219</v>
      </c>
      <c r="BG122" s="1">
        <v>-48.67</v>
      </c>
    </row>
    <row r="123" spans="58:59" x14ac:dyDescent="0.25">
      <c r="BF123" s="21">
        <v>42220</v>
      </c>
      <c r="BG123" s="1">
        <v>-696.55</v>
      </c>
    </row>
    <row r="124" spans="58:59" x14ac:dyDescent="0.25">
      <c r="BF124" s="21">
        <v>42221</v>
      </c>
      <c r="BG124" s="1">
        <v>3474.93</v>
      </c>
    </row>
    <row r="125" spans="58:59" x14ac:dyDescent="0.25">
      <c r="BF125" s="21">
        <v>42222</v>
      </c>
      <c r="BG125" s="1">
        <v>75.02</v>
      </c>
    </row>
    <row r="126" spans="58:59" x14ac:dyDescent="0.25">
      <c r="BF126" s="21">
        <v>42223</v>
      </c>
      <c r="BG126" s="1">
        <v>-801.98</v>
      </c>
    </row>
    <row r="127" spans="58:59" x14ac:dyDescent="0.25">
      <c r="BF127" s="21">
        <v>42226</v>
      </c>
      <c r="BG127" s="1">
        <v>2031.94</v>
      </c>
    </row>
    <row r="128" spans="58:59" x14ac:dyDescent="0.25">
      <c r="BF128" s="21">
        <v>42227</v>
      </c>
      <c r="BG128" s="1">
        <v>-3676.18</v>
      </c>
    </row>
    <row r="129" spans="58:59" x14ac:dyDescent="0.25">
      <c r="BF129" s="21">
        <v>42228</v>
      </c>
      <c r="BG129" s="1">
        <v>-4691.5</v>
      </c>
    </row>
    <row r="130" spans="58:59" x14ac:dyDescent="0.25">
      <c r="BF130" s="21">
        <v>42229</v>
      </c>
      <c r="BG130" s="1">
        <v>928.24</v>
      </c>
    </row>
    <row r="131" spans="58:59" x14ac:dyDescent="0.25">
      <c r="BF131" s="21">
        <v>42230</v>
      </c>
      <c r="BG131" s="1">
        <v>885.36</v>
      </c>
    </row>
    <row r="132" spans="58:59" x14ac:dyDescent="0.25">
      <c r="BF132" s="21">
        <v>42235</v>
      </c>
      <c r="BG132" s="1">
        <v>-2220.8000000000002</v>
      </c>
    </row>
    <row r="133" spans="58:59" x14ac:dyDescent="0.25">
      <c r="BF133" s="21">
        <v>42236</v>
      </c>
      <c r="BG133" s="1">
        <v>-2879.92</v>
      </c>
    </row>
    <row r="134" spans="58:59" x14ac:dyDescent="0.25">
      <c r="BF134" s="21">
        <v>42237</v>
      </c>
      <c r="BG134" s="1">
        <v>-7792.83</v>
      </c>
    </row>
    <row r="135" spans="58:59" x14ac:dyDescent="0.25">
      <c r="BF135" s="21">
        <v>42240</v>
      </c>
      <c r="BG135" s="1">
        <v>-11048.72</v>
      </c>
    </row>
    <row r="136" spans="58:59" x14ac:dyDescent="0.25">
      <c r="BF136" s="21">
        <v>42241</v>
      </c>
      <c r="BG136" s="1">
        <v>26482.21</v>
      </c>
    </row>
    <row r="137" spans="58:59" x14ac:dyDescent="0.25">
      <c r="BF137" s="21">
        <v>42242</v>
      </c>
      <c r="BG137" s="1">
        <v>-2810.95</v>
      </c>
    </row>
    <row r="138" spans="58:59" x14ac:dyDescent="0.25">
      <c r="BF138" s="21">
        <v>42247</v>
      </c>
      <c r="BG138" s="1">
        <v>-1015.36</v>
      </c>
    </row>
    <row r="139" spans="58:59" x14ac:dyDescent="0.25">
      <c r="BF139" s="21">
        <v>42248</v>
      </c>
      <c r="BG139" s="1">
        <v>-7484.01</v>
      </c>
    </row>
    <row r="140" spans="58:59" x14ac:dyDescent="0.25">
      <c r="BF140" s="21">
        <v>42249</v>
      </c>
      <c r="BG140" s="1">
        <v>5263.33</v>
      </c>
    </row>
    <row r="141" spans="58:59" x14ac:dyDescent="0.25">
      <c r="BF141" s="21">
        <v>42251</v>
      </c>
      <c r="BG141" s="1">
        <v>-2577.5</v>
      </c>
    </row>
    <row r="142" spans="58:59" x14ac:dyDescent="0.25">
      <c r="BF142" s="21">
        <v>42254</v>
      </c>
      <c r="BG142" s="1">
        <v>3192.12</v>
      </c>
    </row>
    <row r="143" spans="58:59" x14ac:dyDescent="0.25">
      <c r="BF143" s="21">
        <v>42255</v>
      </c>
      <c r="BG143" s="1">
        <v>4528.1400000000003</v>
      </c>
    </row>
    <row r="144" spans="58:59" x14ac:dyDescent="0.25">
      <c r="BF144" s="21">
        <v>42257</v>
      </c>
      <c r="BG144" s="1">
        <v>10723.78</v>
      </c>
    </row>
    <row r="145" spans="58:59" x14ac:dyDescent="0.25">
      <c r="BF145" s="21">
        <v>42258</v>
      </c>
      <c r="BG145" s="1">
        <v>-3641.85</v>
      </c>
    </row>
    <row r="146" spans="58:59" x14ac:dyDescent="0.25">
      <c r="BF146" s="21">
        <v>42262</v>
      </c>
      <c r="BG146" s="1">
        <v>-412.58</v>
      </c>
    </row>
    <row r="147" spans="58:59" x14ac:dyDescent="0.25">
      <c r="BF147" s="21">
        <v>42265</v>
      </c>
      <c r="BG147" s="1">
        <v>2485.1</v>
      </c>
    </row>
    <row r="148" spans="58:59" x14ac:dyDescent="0.25">
      <c r="BF148" s="21">
        <v>42268</v>
      </c>
      <c r="BG148" s="1">
        <v>762.96</v>
      </c>
    </row>
    <row r="149" spans="58:59" x14ac:dyDescent="0.25">
      <c r="BF149" s="21">
        <v>42269</v>
      </c>
      <c r="BG149" s="1">
        <v>-1192.03</v>
      </c>
    </row>
    <row r="150" spans="58:59" x14ac:dyDescent="0.25">
      <c r="BF150" s="21">
        <v>42270</v>
      </c>
      <c r="BG150" s="1">
        <v>-847.59</v>
      </c>
    </row>
    <row r="151" spans="58:59" x14ac:dyDescent="0.25">
      <c r="BF151" s="21">
        <v>42271</v>
      </c>
      <c r="BG151" s="1">
        <v>-4933.97</v>
      </c>
    </row>
    <row r="152" spans="58:59" x14ac:dyDescent="0.25">
      <c r="BF152" s="21">
        <v>42272</v>
      </c>
      <c r="BG152" s="1">
        <v>2011.25</v>
      </c>
    </row>
    <row r="153" spans="58:59" x14ac:dyDescent="0.25">
      <c r="BF153" s="21">
        <v>42275</v>
      </c>
      <c r="BG153" s="1">
        <v>6355.31</v>
      </c>
    </row>
    <row r="154" spans="58:59" x14ac:dyDescent="0.25">
      <c r="BF154" s="21">
        <v>42276</v>
      </c>
      <c r="BG154" s="1">
        <v>-1189.46</v>
      </c>
    </row>
    <row r="155" spans="58:59" x14ac:dyDescent="0.25">
      <c r="BF155" s="21">
        <v>42277</v>
      </c>
      <c r="BG155" s="1">
        <v>5178.5600000000004</v>
      </c>
    </row>
    <row r="156" spans="58:59" x14ac:dyDescent="0.25">
      <c r="BF156" s="21">
        <v>42279</v>
      </c>
      <c r="BG156" s="1">
        <v>-140.24</v>
      </c>
    </row>
    <row r="157" spans="58:59" x14ac:dyDescent="0.25">
      <c r="BF157" s="21">
        <v>42283</v>
      </c>
      <c r="BG157" s="1">
        <v>756.06</v>
      </c>
    </row>
    <row r="158" spans="58:59" x14ac:dyDescent="0.25">
      <c r="BF158" s="21">
        <v>42284</v>
      </c>
      <c r="BG158" s="1">
        <v>9127.25</v>
      </c>
    </row>
    <row r="159" spans="58:59" x14ac:dyDescent="0.25">
      <c r="BF159" s="21">
        <v>42290</v>
      </c>
      <c r="BG159" s="1">
        <v>-874.82</v>
      </c>
    </row>
    <row r="160" spans="58:59" x14ac:dyDescent="0.25">
      <c r="BF160" s="21">
        <v>42291</v>
      </c>
      <c r="BG160" s="1">
        <v>1120.23</v>
      </c>
    </row>
    <row r="161" spans="58:59" x14ac:dyDescent="0.25">
      <c r="BF161" s="21">
        <v>42292</v>
      </c>
      <c r="BG161" s="1">
        <v>4437.9399999999996</v>
      </c>
    </row>
    <row r="162" spans="58:59" x14ac:dyDescent="0.25">
      <c r="BF162" s="21">
        <v>42296</v>
      </c>
      <c r="BG162" s="1">
        <v>110.19</v>
      </c>
    </row>
    <row r="163" spans="58:59" x14ac:dyDescent="0.25">
      <c r="BF163" s="21">
        <v>42297</v>
      </c>
      <c r="BG163" s="1">
        <v>-258.42</v>
      </c>
    </row>
    <row r="164" spans="58:59" x14ac:dyDescent="0.25">
      <c r="BF164" s="21">
        <v>42298</v>
      </c>
      <c r="BG164" s="1">
        <v>1682.48</v>
      </c>
    </row>
    <row r="165" spans="58:59" x14ac:dyDescent="0.25">
      <c r="BF165" s="21">
        <v>42299</v>
      </c>
      <c r="BG165" s="1">
        <v>1169.6300000000001</v>
      </c>
    </row>
    <row r="166" spans="58:59" x14ac:dyDescent="0.25">
      <c r="BF166" s="21">
        <v>42303</v>
      </c>
      <c r="BG166" s="1">
        <v>33.340000000000003</v>
      </c>
    </row>
    <row r="167" spans="58:59" x14ac:dyDescent="0.25">
      <c r="BF167" s="21">
        <v>42304</v>
      </c>
      <c r="BG167" s="1">
        <v>-570.79999999999995</v>
      </c>
    </row>
    <row r="168" spans="58:59" x14ac:dyDescent="0.25">
      <c r="BF168" s="21">
        <v>42305</v>
      </c>
      <c r="BG168" s="1">
        <v>381.47</v>
      </c>
    </row>
    <row r="169" spans="58:59" x14ac:dyDescent="0.25">
      <c r="BF169" s="21">
        <v>42307</v>
      </c>
      <c r="BG169" s="1">
        <v>1692.13</v>
      </c>
    </row>
    <row r="170" spans="58:59" x14ac:dyDescent="0.25">
      <c r="BF170" s="21">
        <v>42310</v>
      </c>
      <c r="BG170" s="1">
        <v>1268.81</v>
      </c>
    </row>
    <row r="171" spans="58:59" x14ac:dyDescent="0.25">
      <c r="BF171" s="21">
        <v>42312</v>
      </c>
      <c r="BG171" s="1">
        <v>1088.67</v>
      </c>
    </row>
    <row r="172" spans="58:59" x14ac:dyDescent="0.25">
      <c r="BF172" s="21">
        <v>42313</v>
      </c>
      <c r="BG172" s="1">
        <v>1569.61</v>
      </c>
    </row>
    <row r="173" spans="58:59" x14ac:dyDescent="0.25">
      <c r="BF173" s="21">
        <v>42314</v>
      </c>
      <c r="BG173" s="1">
        <v>-507.24</v>
      </c>
    </row>
    <row r="174" spans="58:59" x14ac:dyDescent="0.25">
      <c r="BF174" s="21">
        <v>42317</v>
      </c>
      <c r="BG174" s="1">
        <v>-144.08000000000001</v>
      </c>
    </row>
    <row r="175" spans="58:59" x14ac:dyDescent="0.25">
      <c r="BF175" s="21">
        <v>42318</v>
      </c>
      <c r="BG175" s="1">
        <v>-691.42</v>
      </c>
    </row>
    <row r="176" spans="58:59" x14ac:dyDescent="0.25">
      <c r="BF176" s="21">
        <v>42319</v>
      </c>
      <c r="BG176" s="1">
        <v>815.94</v>
      </c>
    </row>
    <row r="177" spans="58:59" x14ac:dyDescent="0.25">
      <c r="BF177" s="21">
        <v>42320</v>
      </c>
      <c r="BG177" s="1">
        <v>674.22</v>
      </c>
    </row>
    <row r="178" spans="58:59" x14ac:dyDescent="0.25">
      <c r="BF178" s="21">
        <v>42321</v>
      </c>
      <c r="BG178" s="1">
        <v>1498.44</v>
      </c>
    </row>
    <row r="179" spans="58:59" x14ac:dyDescent="0.25">
      <c r="BF179" s="21">
        <v>42324</v>
      </c>
      <c r="BG179" s="1">
        <v>9017.0499999999993</v>
      </c>
    </row>
    <row r="180" spans="58:59" x14ac:dyDescent="0.25">
      <c r="BF180" s="21">
        <v>42326</v>
      </c>
      <c r="BG180" s="1">
        <v>1757.8</v>
      </c>
    </row>
    <row r="181" spans="58:59" x14ac:dyDescent="0.25">
      <c r="BF181" s="21">
        <v>42328</v>
      </c>
      <c r="BG181" s="1">
        <v>2313.67</v>
      </c>
    </row>
    <row r="182" spans="58:59" x14ac:dyDescent="0.25">
      <c r="BF182" s="21">
        <v>42332</v>
      </c>
      <c r="BG182" s="1">
        <v>-2167.3000000000002</v>
      </c>
    </row>
    <row r="183" spans="58:59" x14ac:dyDescent="0.25">
      <c r="BF183" s="21">
        <v>42333</v>
      </c>
      <c r="BG183" s="1">
        <v>662.23</v>
      </c>
    </row>
    <row r="184" spans="58:59" x14ac:dyDescent="0.25">
      <c r="BF184" s="21">
        <v>42334</v>
      </c>
      <c r="BG184" s="1">
        <v>311.33999999999997</v>
      </c>
    </row>
    <row r="185" spans="58:59" x14ac:dyDescent="0.25">
      <c r="BF185" s="21">
        <v>42335</v>
      </c>
      <c r="BG185" s="1">
        <v>-2294.77</v>
      </c>
    </row>
    <row r="186" spans="58:59" x14ac:dyDescent="0.25">
      <c r="BF186" s="21">
        <v>42338</v>
      </c>
      <c r="BG186" s="1">
        <v>-599.5</v>
      </c>
    </row>
    <row r="187" spans="58:59" x14ac:dyDescent="0.25">
      <c r="BF187" s="21">
        <v>42339</v>
      </c>
      <c r="BG187" s="1">
        <v>-318.45999999999998</v>
      </c>
    </row>
    <row r="188" spans="58:59" x14ac:dyDescent="0.25">
      <c r="BF188" s="21">
        <v>42341</v>
      </c>
      <c r="BG188" s="1">
        <v>1316.23</v>
      </c>
    </row>
    <row r="189" spans="58:59" x14ac:dyDescent="0.25">
      <c r="BF189" s="21">
        <v>42342</v>
      </c>
      <c r="BG189" s="1">
        <v>1203.79</v>
      </c>
    </row>
    <row r="190" spans="58:59" x14ac:dyDescent="0.25">
      <c r="BF190" s="21">
        <v>42345</v>
      </c>
      <c r="BG190" s="1">
        <v>-696.06</v>
      </c>
    </row>
    <row r="191" spans="58:59" x14ac:dyDescent="0.25">
      <c r="BF191" s="21">
        <v>42346</v>
      </c>
      <c r="BG191" s="1">
        <v>-3363.19</v>
      </c>
    </row>
    <row r="192" spans="58:59" x14ac:dyDescent="0.25">
      <c r="BF192" s="21">
        <v>42347</v>
      </c>
      <c r="BG192" s="1">
        <v>1100.32</v>
      </c>
    </row>
    <row r="193" spans="58:59" x14ac:dyDescent="0.25">
      <c r="BF193" s="21">
        <v>42348</v>
      </c>
      <c r="BG193" s="1">
        <v>-108.45</v>
      </c>
    </row>
    <row r="194" spans="58:59" x14ac:dyDescent="0.25">
      <c r="BF194" s="21">
        <v>42349</v>
      </c>
      <c r="BG194" s="1">
        <v>-6693.34</v>
      </c>
    </row>
    <row r="195" spans="58:59" x14ac:dyDescent="0.25">
      <c r="BF195" s="21">
        <v>42352</v>
      </c>
      <c r="BG195" s="1">
        <v>2421.6799999999998</v>
      </c>
    </row>
    <row r="196" spans="58:59" x14ac:dyDescent="0.25">
      <c r="BF196" s="21">
        <v>42353</v>
      </c>
      <c r="BG196" s="1">
        <v>327.22000000000003</v>
      </c>
    </row>
    <row r="197" spans="58:59" x14ac:dyDescent="0.25">
      <c r="BF197" s="21">
        <v>42354</v>
      </c>
      <c r="BG197" s="1">
        <v>1075.3499999999999</v>
      </c>
    </row>
    <row r="198" spans="58:59" x14ac:dyDescent="0.25">
      <c r="BF198" s="21">
        <v>42356</v>
      </c>
      <c r="BG198" s="1">
        <v>260.41000000000003</v>
      </c>
    </row>
    <row r="199" spans="58:59" x14ac:dyDescent="0.25">
      <c r="BF199" s="21">
        <v>42359</v>
      </c>
      <c r="BG199" s="1">
        <v>6100.61</v>
      </c>
    </row>
    <row r="200" spans="58:59" x14ac:dyDescent="0.25">
      <c r="BF200" s="21">
        <v>42362</v>
      </c>
      <c r="BG200" s="1">
        <v>408.46</v>
      </c>
    </row>
    <row r="201" spans="58:59" x14ac:dyDescent="0.25">
      <c r="BF201" s="21">
        <v>42367</v>
      </c>
      <c r="BG201" s="1">
        <v>2602.0500000000002</v>
      </c>
    </row>
    <row r="202" spans="58:59" x14ac:dyDescent="0.25">
      <c r="BF202" s="21">
        <v>42368</v>
      </c>
      <c r="BG202" s="1">
        <v>-841.94</v>
      </c>
    </row>
    <row r="203" spans="58:59" x14ac:dyDescent="0.25">
      <c r="BF203" s="21">
        <v>42369</v>
      </c>
      <c r="BG203" s="1">
        <v>-1227.67</v>
      </c>
    </row>
    <row r="204" spans="58:59" x14ac:dyDescent="0.25">
      <c r="BF204" s="21">
        <v>42373</v>
      </c>
      <c r="BG204" s="1">
        <v>-10605.42</v>
      </c>
    </row>
    <row r="205" spans="58:59" x14ac:dyDescent="0.25">
      <c r="BF205" s="21">
        <v>42374</v>
      </c>
      <c r="BG205" s="1">
        <v>-1418.81</v>
      </c>
    </row>
    <row r="206" spans="58:59" x14ac:dyDescent="0.25">
      <c r="BF206" s="21">
        <v>42375</v>
      </c>
      <c r="BG206" s="1">
        <v>-5798.19</v>
      </c>
    </row>
    <row r="207" spans="58:59" x14ac:dyDescent="0.25">
      <c r="BF207" s="21">
        <v>42376</v>
      </c>
      <c r="BG207" s="1">
        <v>-8404.06</v>
      </c>
    </row>
    <row r="208" spans="58:59" x14ac:dyDescent="0.25">
      <c r="BF208" s="21">
        <v>42377</v>
      </c>
      <c r="BG208" s="1">
        <v>22331.5</v>
      </c>
    </row>
    <row r="209" spans="58:59" x14ac:dyDescent="0.25">
      <c r="BF209" s="21">
        <v>42380</v>
      </c>
      <c r="BG209" s="1">
        <v>14014.12</v>
      </c>
    </row>
    <row r="210" spans="58:59" x14ac:dyDescent="0.25">
      <c r="BF210" s="21">
        <v>42381</v>
      </c>
      <c r="BG210" s="1">
        <v>-1285.95</v>
      </c>
    </row>
    <row r="211" spans="58:59" x14ac:dyDescent="0.25">
      <c r="BF211" s="21">
        <v>42383</v>
      </c>
      <c r="BG211" s="1">
        <v>9157.74</v>
      </c>
    </row>
    <row r="212" spans="58:59" x14ac:dyDescent="0.25">
      <c r="BF212" s="21">
        <v>42384</v>
      </c>
      <c r="BG212" s="1">
        <v>-5440.83</v>
      </c>
    </row>
    <row r="213" spans="58:59" x14ac:dyDescent="0.25">
      <c r="BF213" s="21">
        <v>42387</v>
      </c>
      <c r="BG213" s="1">
        <v>14263.81</v>
      </c>
    </row>
    <row r="214" spans="58:59" x14ac:dyDescent="0.25">
      <c r="BF214" s="21">
        <v>42388</v>
      </c>
      <c r="BG214" s="1">
        <v>12100.59</v>
      </c>
    </row>
    <row r="215" spans="58:59" x14ac:dyDescent="0.25">
      <c r="BF215" s="21">
        <v>42389</v>
      </c>
      <c r="BG215" s="1">
        <v>-1226.05</v>
      </c>
    </row>
    <row r="216" spans="58:59" x14ac:dyDescent="0.25">
      <c r="BF216" s="21">
        <v>42390</v>
      </c>
      <c r="BG216" s="1">
        <v>-6619.32</v>
      </c>
    </row>
    <row r="217" spans="58:59" x14ac:dyDescent="0.25">
      <c r="BF217" s="21">
        <v>42391</v>
      </c>
      <c r="BG217" s="1">
        <v>10997.48</v>
      </c>
    </row>
    <row r="218" spans="58:59" x14ac:dyDescent="0.25">
      <c r="BF218" s="21">
        <v>42395</v>
      </c>
      <c r="BG218" s="1">
        <v>-17886.66</v>
      </c>
    </row>
    <row r="219" spans="58:59" x14ac:dyDescent="0.25">
      <c r="BF219" s="21">
        <v>42396</v>
      </c>
      <c r="BG219" s="1">
        <v>2466.79</v>
      </c>
    </row>
    <row r="220" spans="58:59" x14ac:dyDescent="0.25">
      <c r="BF220" s="21">
        <v>42397</v>
      </c>
      <c r="BG220" s="1">
        <v>2863.34</v>
      </c>
    </row>
    <row r="221" spans="58:59" x14ac:dyDescent="0.25">
      <c r="BF221" s="21">
        <v>42402</v>
      </c>
      <c r="BG221" s="1">
        <v>-10599.63</v>
      </c>
    </row>
    <row r="222" spans="58:59" x14ac:dyDescent="0.25">
      <c r="BF222" s="21">
        <v>42403</v>
      </c>
      <c r="BG222" s="1">
        <v>6420.34</v>
      </c>
    </row>
    <row r="223" spans="58:59" x14ac:dyDescent="0.25">
      <c r="BF223" s="21">
        <v>42404</v>
      </c>
      <c r="BG223" s="1">
        <v>1142.22</v>
      </c>
    </row>
    <row r="224" spans="58:59" x14ac:dyDescent="0.25">
      <c r="BF224" s="21">
        <v>42405</v>
      </c>
      <c r="BG224" s="1">
        <v>911.73</v>
      </c>
    </row>
    <row r="225" spans="58:59" x14ac:dyDescent="0.25">
      <c r="BF225" s="21">
        <v>42408</v>
      </c>
      <c r="BG225" s="1">
        <v>208.5</v>
      </c>
    </row>
    <row r="226" spans="58:59" x14ac:dyDescent="0.25">
      <c r="BF226" s="21">
        <v>42409</v>
      </c>
      <c r="BG226" s="1">
        <v>-1823.55</v>
      </c>
    </row>
    <row r="227" spans="58:59" x14ac:dyDescent="0.25">
      <c r="BF227" s="21">
        <v>42410</v>
      </c>
      <c r="BG227" s="1">
        <v>748.8</v>
      </c>
    </row>
    <row r="228" spans="58:59" x14ac:dyDescent="0.25">
      <c r="BF228" s="21">
        <v>42411</v>
      </c>
      <c r="BG228" s="1">
        <v>-12155.68</v>
      </c>
    </row>
    <row r="229" spans="58:59" x14ac:dyDescent="0.25">
      <c r="BF229" s="21">
        <v>42412</v>
      </c>
      <c r="BG229" s="1">
        <v>3481.6</v>
      </c>
    </row>
    <row r="230" spans="58:59" x14ac:dyDescent="0.25">
      <c r="BF230" s="21">
        <v>42417</v>
      </c>
      <c r="BG230" s="1">
        <v>2300.34</v>
      </c>
    </row>
    <row r="231" spans="58:59" x14ac:dyDescent="0.25">
      <c r="BF231" s="21">
        <v>42419</v>
      </c>
      <c r="BG231" s="1">
        <v>646.55999999999995</v>
      </c>
    </row>
    <row r="232" spans="58:59" x14ac:dyDescent="0.25">
      <c r="BF232" s="21">
        <v>42422</v>
      </c>
      <c r="BG232" s="1">
        <v>15512.38</v>
      </c>
    </row>
    <row r="233" spans="58:59" x14ac:dyDescent="0.25">
      <c r="BF233" s="21">
        <v>42423</v>
      </c>
      <c r="BG233" s="1">
        <v>466.97</v>
      </c>
    </row>
    <row r="234" spans="58:59" x14ac:dyDescent="0.25">
      <c r="BF234" s="21">
        <v>42424</v>
      </c>
      <c r="BG234" s="1">
        <v>-12142.47</v>
      </c>
    </row>
    <row r="235" spans="58:59" x14ac:dyDescent="0.25">
      <c r="BF235" s="21">
        <v>42429</v>
      </c>
      <c r="BG235" s="1">
        <v>-2124.77</v>
      </c>
    </row>
    <row r="236" spans="58:59" x14ac:dyDescent="0.25">
      <c r="BF236" s="21">
        <v>42430</v>
      </c>
      <c r="BG236" s="1">
        <v>13961.21</v>
      </c>
    </row>
    <row r="237" spans="58:59" x14ac:dyDescent="0.25">
      <c r="BF237" s="21">
        <v>42433</v>
      </c>
      <c r="BG237" s="1">
        <v>143.41999999999999</v>
      </c>
    </row>
    <row r="238" spans="58:59" x14ac:dyDescent="0.25">
      <c r="BF238" s="21">
        <v>42436</v>
      </c>
      <c r="BG238" s="1">
        <v>-4190.5600000000004</v>
      </c>
    </row>
    <row r="239" spans="58:59" x14ac:dyDescent="0.25">
      <c r="BF239" s="21">
        <v>42437</v>
      </c>
      <c r="BG239" s="1">
        <v>-2929.83</v>
      </c>
    </row>
    <row r="240" spans="58:59" x14ac:dyDescent="0.25">
      <c r="BF240" s="21">
        <v>42438</v>
      </c>
      <c r="BG240" s="1">
        <v>6127.26</v>
      </c>
    </row>
    <row r="241" spans="58:59" x14ac:dyDescent="0.25">
      <c r="BF241" s="21">
        <v>42440</v>
      </c>
      <c r="BG241" s="1">
        <v>12242.34</v>
      </c>
    </row>
    <row r="242" spans="58:59" x14ac:dyDescent="0.25">
      <c r="BF242" s="21">
        <v>42443</v>
      </c>
      <c r="BG242" s="1">
        <v>546.05999999999995</v>
      </c>
    </row>
    <row r="243" spans="58:59" x14ac:dyDescent="0.25">
      <c r="BF243" s="21">
        <v>42444</v>
      </c>
      <c r="BG243" s="1">
        <v>-3545.41</v>
      </c>
    </row>
    <row r="244" spans="58:59" x14ac:dyDescent="0.25">
      <c r="BF244" s="21">
        <v>42445</v>
      </c>
      <c r="BG244" s="1">
        <v>-1583.83</v>
      </c>
    </row>
    <row r="245" spans="58:59" x14ac:dyDescent="0.25">
      <c r="BF245" s="21">
        <v>42446</v>
      </c>
      <c r="BG245" s="1">
        <v>790.74</v>
      </c>
    </row>
    <row r="246" spans="58:59" x14ac:dyDescent="0.25">
      <c r="BF246" s="21">
        <v>42447</v>
      </c>
      <c r="BG246" s="1">
        <v>953.09</v>
      </c>
    </row>
    <row r="247" spans="58:59" x14ac:dyDescent="0.25">
      <c r="BF247" s="21">
        <v>42450</v>
      </c>
      <c r="BG247" s="1">
        <v>4533.41</v>
      </c>
    </row>
    <row r="248" spans="58:59" x14ac:dyDescent="0.25">
      <c r="BF248" s="21">
        <v>42451</v>
      </c>
      <c r="BG248" s="1">
        <v>-1888.17</v>
      </c>
    </row>
    <row r="249" spans="58:59" x14ac:dyDescent="0.25">
      <c r="BF249" s="21">
        <v>42452</v>
      </c>
      <c r="BG249" s="1">
        <v>1076.95</v>
      </c>
    </row>
    <row r="250" spans="58:59" x14ac:dyDescent="0.25">
      <c r="BF250" s="21">
        <v>42453</v>
      </c>
      <c r="BG250" s="1">
        <v>-12411.31</v>
      </c>
    </row>
    <row r="251" spans="58:59" x14ac:dyDescent="0.25">
      <c r="BF251" s="21">
        <v>42457</v>
      </c>
      <c r="BG251" s="1">
        <v>1641.07</v>
      </c>
    </row>
    <row r="252" spans="58:59" x14ac:dyDescent="0.25">
      <c r="BF252" s="21">
        <v>42458</v>
      </c>
      <c r="BG252" s="1">
        <v>88.19</v>
      </c>
    </row>
    <row r="253" spans="58:59" x14ac:dyDescent="0.25">
      <c r="BF253" s="21">
        <v>42460</v>
      </c>
      <c r="BG253" s="1">
        <v>211.66</v>
      </c>
    </row>
    <row r="254" spans="58:59" x14ac:dyDescent="0.25">
      <c r="BF254" s="21">
        <v>42461</v>
      </c>
      <c r="BG254" s="1">
        <v>-3995.34</v>
      </c>
    </row>
    <row r="255" spans="58:59" x14ac:dyDescent="0.25">
      <c r="BF255" s="21">
        <v>42465</v>
      </c>
      <c r="BG255" s="1">
        <v>-13353.76</v>
      </c>
    </row>
    <row r="256" spans="58:59" x14ac:dyDescent="0.25">
      <c r="BF256" s="21">
        <v>42466</v>
      </c>
      <c r="BG256" s="1">
        <v>595.92999999999995</v>
      </c>
    </row>
    <row r="257" spans="58:59" x14ac:dyDescent="0.25">
      <c r="BF257" s="21">
        <v>42468</v>
      </c>
      <c r="BG257" s="1">
        <v>13290.71</v>
      </c>
    </row>
    <row r="258" spans="58:59" x14ac:dyDescent="0.25">
      <c r="BF258" s="21">
        <v>42471</v>
      </c>
      <c r="BG258" s="1">
        <v>4910.08</v>
      </c>
    </row>
    <row r="259" spans="58:59" x14ac:dyDescent="0.25">
      <c r="BF259" s="21">
        <v>42472</v>
      </c>
      <c r="BG259" s="1">
        <v>2709.93</v>
      </c>
    </row>
    <row r="260" spans="58:59" x14ac:dyDescent="0.25">
      <c r="BF260" s="21">
        <v>42475</v>
      </c>
      <c r="BG260" s="1">
        <v>-3573.29</v>
      </c>
    </row>
    <row r="261" spans="58:59" x14ac:dyDescent="0.25">
      <c r="BF261" s="21">
        <v>42478</v>
      </c>
      <c r="BG261" s="1">
        <v>1856.53</v>
      </c>
    </row>
    <row r="262" spans="58:59" x14ac:dyDescent="0.25">
      <c r="BF262" s="21">
        <v>42479</v>
      </c>
      <c r="BG262" s="1">
        <v>6145.11</v>
      </c>
    </row>
    <row r="263" spans="58:59" x14ac:dyDescent="0.25">
      <c r="BF263" s="21">
        <v>42480</v>
      </c>
      <c r="BG263" s="1">
        <v>706.85</v>
      </c>
    </row>
    <row r="264" spans="58:59" x14ac:dyDescent="0.25">
      <c r="BF264" s="21">
        <v>42481</v>
      </c>
      <c r="BG264" s="1">
        <v>1146.43</v>
      </c>
    </row>
    <row r="265" spans="58:59" x14ac:dyDescent="0.25">
      <c r="BF265" s="21">
        <v>42482</v>
      </c>
      <c r="BG265" s="1">
        <v>3660.38</v>
      </c>
    </row>
    <row r="266" spans="58:59" x14ac:dyDescent="0.25">
      <c r="BF266" s="21">
        <v>42485</v>
      </c>
      <c r="BG266" s="1">
        <v>-3032.27</v>
      </c>
    </row>
    <row r="267" spans="58:59" x14ac:dyDescent="0.25">
      <c r="BF267" s="21">
        <v>42486</v>
      </c>
      <c r="BG267" s="1">
        <v>986.57</v>
      </c>
    </row>
    <row r="268" spans="58:59" x14ac:dyDescent="0.25">
      <c r="BF268" s="21">
        <v>42487</v>
      </c>
      <c r="BG268" s="1">
        <v>-266.35000000000002</v>
      </c>
    </row>
    <row r="269" spans="58:59" x14ac:dyDescent="0.25">
      <c r="BF269" s="21">
        <v>42488</v>
      </c>
      <c r="BG269" s="1">
        <v>-2007.85</v>
      </c>
    </row>
    <row r="270" spans="58:59" x14ac:dyDescent="0.25">
      <c r="BF270" s="21">
        <v>42489</v>
      </c>
      <c r="BG270" s="1">
        <v>-7019.45</v>
      </c>
    </row>
    <row r="271" spans="58:59" x14ac:dyDescent="0.25">
      <c r="BF271" s="21">
        <v>42492</v>
      </c>
      <c r="BG271" s="1">
        <v>-256.87</v>
      </c>
    </row>
    <row r="272" spans="58:59" x14ac:dyDescent="0.25">
      <c r="BF272" s="21">
        <v>42494</v>
      </c>
      <c r="BG272" s="1">
        <v>-2119.9699999999998</v>
      </c>
    </row>
    <row r="273" spans="58:59" x14ac:dyDescent="0.25">
      <c r="BF273" s="21">
        <v>42495</v>
      </c>
      <c r="BG273" s="1">
        <v>2868.19</v>
      </c>
    </row>
    <row r="274" spans="58:59" x14ac:dyDescent="0.25">
      <c r="BF274" s="21">
        <v>42496</v>
      </c>
      <c r="BG274" s="1">
        <v>-781.88</v>
      </c>
    </row>
    <row r="275" spans="58:59" x14ac:dyDescent="0.25">
      <c r="BF275" s="21">
        <v>42500</v>
      </c>
      <c r="BG275" s="1">
        <v>13129.01</v>
      </c>
    </row>
    <row r="276" spans="58:59" x14ac:dyDescent="0.25">
      <c r="BF276" s="21">
        <v>42501</v>
      </c>
      <c r="BG276" s="1">
        <v>-1481.22</v>
      </c>
    </row>
    <row r="277" spans="58:59" x14ac:dyDescent="0.25">
      <c r="BF277" s="21">
        <v>42502</v>
      </c>
      <c r="BG277" s="1">
        <v>3103.02</v>
      </c>
    </row>
    <row r="278" spans="58:59" x14ac:dyDescent="0.25">
      <c r="BF278" s="21">
        <v>42503</v>
      </c>
      <c r="BG278" s="1">
        <v>-3465.67</v>
      </c>
    </row>
    <row r="279" spans="58:59" x14ac:dyDescent="0.25">
      <c r="BF279" s="21">
        <v>42506</v>
      </c>
      <c r="BG279" s="1">
        <v>4391.93</v>
      </c>
    </row>
    <row r="280" spans="58:59" x14ac:dyDescent="0.25">
      <c r="BF280" s="21">
        <v>42507</v>
      </c>
      <c r="BG280" s="1">
        <v>1631.59</v>
      </c>
    </row>
    <row r="281" spans="58:59" x14ac:dyDescent="0.25">
      <c r="BF281" s="21">
        <v>42508</v>
      </c>
      <c r="BG281" s="1">
        <v>-1574.01</v>
      </c>
    </row>
    <row r="282" spans="58:59" x14ac:dyDescent="0.25">
      <c r="BF282" s="21">
        <v>42509</v>
      </c>
      <c r="BG282" s="1">
        <v>-3455.43</v>
      </c>
    </row>
    <row r="283" spans="58:59" x14ac:dyDescent="0.25">
      <c r="BF283" s="21">
        <v>42510</v>
      </c>
      <c r="BG283" s="1">
        <v>2976.53</v>
      </c>
    </row>
    <row r="284" spans="58:59" x14ac:dyDescent="0.25">
      <c r="BF284" s="21">
        <v>42514</v>
      </c>
      <c r="BG284" s="1">
        <v>2169.64</v>
      </c>
    </row>
    <row r="285" spans="58:59" x14ac:dyDescent="0.25">
      <c r="BF285" s="21">
        <v>42516</v>
      </c>
      <c r="BG285" s="1">
        <v>611.85</v>
      </c>
    </row>
    <row r="286" spans="58:59" x14ac:dyDescent="0.25">
      <c r="BF286" s="21">
        <v>42517</v>
      </c>
      <c r="BG286" s="1">
        <v>-367.41</v>
      </c>
    </row>
    <row r="287" spans="58:59" x14ac:dyDescent="0.25">
      <c r="BF287" s="21">
        <v>42521</v>
      </c>
      <c r="BG287" s="1">
        <v>251.74</v>
      </c>
    </row>
    <row r="288" spans="58:59" x14ac:dyDescent="0.25">
      <c r="BF288" s="21">
        <v>42522</v>
      </c>
      <c r="BG288" s="1">
        <v>-3148.48</v>
      </c>
    </row>
    <row r="289" spans="58:59" x14ac:dyDescent="0.25">
      <c r="BF289" s="21">
        <v>42523</v>
      </c>
      <c r="BG289" s="1">
        <v>-983.44</v>
      </c>
    </row>
    <row r="290" spans="58:59" x14ac:dyDescent="0.25">
      <c r="BF290" s="21">
        <v>42527</v>
      </c>
      <c r="BG290" s="1">
        <v>1578.08</v>
      </c>
    </row>
    <row r="291" spans="58:59" x14ac:dyDescent="0.25">
      <c r="BF291" s="21">
        <v>42529</v>
      </c>
      <c r="BG291" s="1">
        <v>2248.94</v>
      </c>
    </row>
    <row r="292" spans="58:59" x14ac:dyDescent="0.25">
      <c r="BF292" s="21">
        <v>42530</v>
      </c>
      <c r="BG292" s="1">
        <v>-3024.1</v>
      </c>
    </row>
    <row r="293" spans="58:59" x14ac:dyDescent="0.25">
      <c r="BF293" s="21">
        <v>42531</v>
      </c>
      <c r="BG293" s="1">
        <v>-5771.57</v>
      </c>
    </row>
    <row r="294" spans="58:59" x14ac:dyDescent="0.25">
      <c r="BF294" s="21">
        <v>42534</v>
      </c>
      <c r="BG294" s="1">
        <v>-1981.86</v>
      </c>
    </row>
    <row r="295" spans="58:59" x14ac:dyDescent="0.25">
      <c r="BF295" s="21">
        <v>42535</v>
      </c>
      <c r="BG295" s="1">
        <v>471.76</v>
      </c>
    </row>
    <row r="296" spans="58:59" x14ac:dyDescent="0.25">
      <c r="BF296" s="21">
        <v>42536</v>
      </c>
      <c r="BG296" s="1">
        <v>1674.67</v>
      </c>
    </row>
    <row r="297" spans="58:59" x14ac:dyDescent="0.25">
      <c r="BF297" s="21">
        <v>42537</v>
      </c>
      <c r="BG297" s="1">
        <v>-7927.41</v>
      </c>
    </row>
    <row r="298" spans="58:59" x14ac:dyDescent="0.25">
      <c r="BF298" s="21">
        <v>42541</v>
      </c>
      <c r="BG298" s="1">
        <v>4139.5600000000004</v>
      </c>
    </row>
    <row r="299" spans="58:59" x14ac:dyDescent="0.25">
      <c r="BF299" s="21">
        <v>42543</v>
      </c>
      <c r="BG299" s="1">
        <v>1952.42</v>
      </c>
    </row>
    <row r="300" spans="58:59" x14ac:dyDescent="0.25">
      <c r="BF300" s="21">
        <v>42544</v>
      </c>
      <c r="BG300" s="1">
        <v>1721.97</v>
      </c>
    </row>
    <row r="301" spans="58:59" x14ac:dyDescent="0.25">
      <c r="BF301" s="21">
        <v>42548</v>
      </c>
      <c r="BG301" s="1">
        <v>5191.3</v>
      </c>
    </row>
    <row r="302" spans="58:59" x14ac:dyDescent="0.25">
      <c r="BF302" s="21">
        <v>42549</v>
      </c>
      <c r="BG302" s="1">
        <v>18251.23</v>
      </c>
    </row>
    <row r="303" spans="58:59" x14ac:dyDescent="0.25">
      <c r="BF303" s="21">
        <v>42556</v>
      </c>
      <c r="BG303" s="1">
        <v>-3105.29</v>
      </c>
    </row>
    <row r="304" spans="58:59" x14ac:dyDescent="0.25">
      <c r="BF304" s="21">
        <v>42557</v>
      </c>
      <c r="BG304" s="1">
        <v>-8.3800000000000008</v>
      </c>
    </row>
    <row r="305" spans="58:59" x14ac:dyDescent="0.25">
      <c r="BF305" s="21">
        <v>42559</v>
      </c>
      <c r="BG305" s="1">
        <v>322.45</v>
      </c>
    </row>
    <row r="306" spans="58:59" x14ac:dyDescent="0.25">
      <c r="BF306" s="21">
        <v>42562</v>
      </c>
      <c r="BG306" s="1">
        <v>5163.07</v>
      </c>
    </row>
    <row r="307" spans="58:59" x14ac:dyDescent="0.25">
      <c r="BF307" s="21">
        <v>42563</v>
      </c>
      <c r="BG307" s="1">
        <v>4861.34</v>
      </c>
    </row>
    <row r="308" spans="58:59" x14ac:dyDescent="0.25">
      <c r="BF308" s="21">
        <v>42564</v>
      </c>
      <c r="BG308" s="1">
        <v>3259.96</v>
      </c>
    </row>
    <row r="309" spans="58:59" x14ac:dyDescent="0.25">
      <c r="BF309" s="21">
        <v>42565</v>
      </c>
      <c r="BG309" s="1">
        <v>15162.11</v>
      </c>
    </row>
    <row r="310" spans="58:59" x14ac:dyDescent="0.25">
      <c r="BF310" s="21">
        <v>42566</v>
      </c>
      <c r="BG310" s="1">
        <v>1193.3499999999999</v>
      </c>
    </row>
    <row r="311" spans="58:59" x14ac:dyDescent="0.25">
      <c r="BF311" s="21">
        <v>42569</v>
      </c>
      <c r="BG311" s="1">
        <v>25.97</v>
      </c>
    </row>
    <row r="312" spans="58:59" x14ac:dyDescent="0.25">
      <c r="BF312" s="21">
        <v>42571</v>
      </c>
      <c r="BG312" s="1">
        <v>1601.13</v>
      </c>
    </row>
    <row r="313" spans="58:59" x14ac:dyDescent="0.25">
      <c r="BF313" s="21">
        <v>42572</v>
      </c>
      <c r="BG313" s="1">
        <v>931.2</v>
      </c>
    </row>
    <row r="314" spans="58:59" x14ac:dyDescent="0.25">
      <c r="BF314" s="21">
        <v>42573</v>
      </c>
      <c r="BG314" s="1">
        <v>1701.32</v>
      </c>
    </row>
    <row r="315" spans="58:59" x14ac:dyDescent="0.25">
      <c r="BF315" s="21">
        <v>42576</v>
      </c>
      <c r="BG315" s="1">
        <v>-148.57</v>
      </c>
    </row>
    <row r="316" spans="58:59" x14ac:dyDescent="0.25">
      <c r="BF316" s="21">
        <v>42577</v>
      </c>
      <c r="BG316" s="1">
        <v>205.92</v>
      </c>
    </row>
    <row r="317" spans="58:59" x14ac:dyDescent="0.25">
      <c r="BF317" s="21">
        <v>42579</v>
      </c>
      <c r="BG317" s="1">
        <v>483.15</v>
      </c>
    </row>
    <row r="318" spans="58:59" x14ac:dyDescent="0.25">
      <c r="BF318" s="21">
        <v>42580</v>
      </c>
      <c r="BG318" s="1">
        <v>-207.67</v>
      </c>
    </row>
    <row r="319" spans="58:59" x14ac:dyDescent="0.25">
      <c r="BF319" s="21">
        <v>42584</v>
      </c>
      <c r="BG319" s="1">
        <v>81.42</v>
      </c>
    </row>
    <row r="320" spans="58:59" x14ac:dyDescent="0.25">
      <c r="BF320" s="21">
        <v>42585</v>
      </c>
      <c r="BG320" s="1">
        <v>-1580.66</v>
      </c>
    </row>
    <row r="321" spans="58:59" x14ac:dyDescent="0.25">
      <c r="BF321" s="21">
        <v>42587</v>
      </c>
      <c r="BG321" s="1">
        <v>2199.7800000000002</v>
      </c>
    </row>
    <row r="322" spans="58:59" x14ac:dyDescent="0.25">
      <c r="BF322" s="21">
        <v>42590</v>
      </c>
      <c r="BG322" s="1">
        <v>1049.57</v>
      </c>
    </row>
    <row r="323" spans="58:59" x14ac:dyDescent="0.25">
      <c r="BF323" s="21">
        <v>42591</v>
      </c>
      <c r="BG323" s="1">
        <v>478.05</v>
      </c>
    </row>
    <row r="324" spans="58:59" x14ac:dyDescent="0.25">
      <c r="BF324" s="21">
        <v>42592</v>
      </c>
      <c r="BG324" s="1">
        <v>1772.3</v>
      </c>
    </row>
    <row r="325" spans="58:59" x14ac:dyDescent="0.25">
      <c r="BF325" s="21">
        <v>42593</v>
      </c>
      <c r="BG325" s="1">
        <v>4603.1899999999996</v>
      </c>
    </row>
    <row r="326" spans="58:59" x14ac:dyDescent="0.25">
      <c r="BF326" s="21">
        <v>42594</v>
      </c>
      <c r="BG326" s="1">
        <v>184.21</v>
      </c>
    </row>
    <row r="327" spans="58:59" x14ac:dyDescent="0.25">
      <c r="BF327" s="21">
        <v>42597</v>
      </c>
      <c r="BG327" s="1">
        <v>322.45</v>
      </c>
    </row>
    <row r="328" spans="58:59" x14ac:dyDescent="0.25">
      <c r="BF328" s="21">
        <v>42598</v>
      </c>
      <c r="BG328" s="1">
        <v>-1197.3800000000001</v>
      </c>
    </row>
    <row r="329" spans="58:59" x14ac:dyDescent="0.25">
      <c r="BF329" s="21">
        <v>42599</v>
      </c>
      <c r="BG329" s="1">
        <v>-52.59</v>
      </c>
    </row>
    <row r="330" spans="58:59" x14ac:dyDescent="0.25">
      <c r="BF330" s="21">
        <v>42600</v>
      </c>
      <c r="BG330" s="1">
        <v>-227.64</v>
      </c>
    </row>
    <row r="331" spans="58:59" x14ac:dyDescent="0.25">
      <c r="BF331" s="21">
        <v>42604</v>
      </c>
      <c r="BG331" s="1">
        <v>-1608.19</v>
      </c>
    </row>
    <row r="332" spans="58:59" x14ac:dyDescent="0.25">
      <c r="BF332" s="21">
        <v>42605</v>
      </c>
      <c r="BG332" s="1">
        <v>108.2</v>
      </c>
    </row>
    <row r="333" spans="58:59" x14ac:dyDescent="0.25">
      <c r="BF333" s="21">
        <v>42606</v>
      </c>
      <c r="BG333" s="1">
        <v>138.97999999999999</v>
      </c>
    </row>
    <row r="334" spans="58:59" x14ac:dyDescent="0.25">
      <c r="BF334" s="21">
        <v>42607</v>
      </c>
      <c r="BG334" s="1">
        <v>-3141.09</v>
      </c>
    </row>
    <row r="335" spans="58:59" x14ac:dyDescent="0.25">
      <c r="BF335" s="21">
        <v>42608</v>
      </c>
      <c r="BG335" s="1">
        <v>-704.17</v>
      </c>
    </row>
    <row r="336" spans="58:59" x14ac:dyDescent="0.25">
      <c r="BF336" s="21">
        <v>42611</v>
      </c>
      <c r="BG336" s="1">
        <v>351.57</v>
      </c>
    </row>
    <row r="337" spans="58:59" x14ac:dyDescent="0.25">
      <c r="BF337" s="21">
        <v>42612</v>
      </c>
      <c r="BG337" s="1">
        <v>522.39</v>
      </c>
    </row>
    <row r="338" spans="58:59" x14ac:dyDescent="0.25">
      <c r="BF338" s="21">
        <v>42613</v>
      </c>
      <c r="BG338" s="1">
        <v>-757.73</v>
      </c>
    </row>
    <row r="339" spans="58:59" x14ac:dyDescent="0.25">
      <c r="BF339" s="21">
        <v>42614</v>
      </c>
      <c r="BG339" s="1">
        <v>1387.29</v>
      </c>
    </row>
    <row r="340" spans="58:59" x14ac:dyDescent="0.25">
      <c r="BF340" s="21">
        <v>42619</v>
      </c>
      <c r="BG340" s="1">
        <v>743.43</v>
      </c>
    </row>
    <row r="341" spans="58:59" x14ac:dyDescent="0.25">
      <c r="BF341" s="21">
        <v>42621</v>
      </c>
      <c r="BG341" s="1">
        <v>1197.46</v>
      </c>
    </row>
    <row r="342" spans="58:59" x14ac:dyDescent="0.25">
      <c r="BF342" s="21">
        <v>42622</v>
      </c>
      <c r="BG342" s="1">
        <v>-8314.93</v>
      </c>
    </row>
    <row r="343" spans="58:59" x14ac:dyDescent="0.25">
      <c r="BF343" s="21">
        <v>42625</v>
      </c>
      <c r="BG343" s="1">
        <v>-6913.62</v>
      </c>
    </row>
    <row r="344" spans="58:59" x14ac:dyDescent="0.25">
      <c r="BF344" s="21">
        <v>42627</v>
      </c>
      <c r="BG344" s="1">
        <v>398.46</v>
      </c>
    </row>
    <row r="345" spans="58:59" x14ac:dyDescent="0.25">
      <c r="BF345" s="21">
        <v>42628</v>
      </c>
      <c r="BG345" s="1">
        <v>4842.01</v>
      </c>
    </row>
    <row r="346" spans="58:59" x14ac:dyDescent="0.25">
      <c r="BF346" s="21">
        <v>42629</v>
      </c>
      <c r="BG346" s="1">
        <v>-615.73</v>
      </c>
    </row>
    <row r="347" spans="58:59" x14ac:dyDescent="0.25">
      <c r="BF347" s="21">
        <v>42632</v>
      </c>
      <c r="BG347" s="1">
        <v>3106.81</v>
      </c>
    </row>
    <row r="348" spans="58:59" x14ac:dyDescent="0.25">
      <c r="BF348" s="21">
        <v>42633</v>
      </c>
      <c r="BG348" s="1">
        <v>1541.51</v>
      </c>
    </row>
    <row r="349" spans="58:59" x14ac:dyDescent="0.25">
      <c r="BF349" s="21">
        <v>42634</v>
      </c>
      <c r="BG349" s="1">
        <v>630.99</v>
      </c>
    </row>
    <row r="350" spans="58:59" x14ac:dyDescent="0.25">
      <c r="BF350" s="21">
        <v>42636</v>
      </c>
      <c r="BG350" s="1">
        <v>-473.69</v>
      </c>
    </row>
    <row r="351" spans="58:59" x14ac:dyDescent="0.25">
      <c r="BF351" s="21">
        <v>42639</v>
      </c>
      <c r="BG351" s="1">
        <v>-13432.08</v>
      </c>
    </row>
    <row r="352" spans="58:59" x14ac:dyDescent="0.25">
      <c r="BF352" s="21">
        <v>42640</v>
      </c>
      <c r="BG352" s="1">
        <v>1587.14</v>
      </c>
    </row>
    <row r="353" spans="58:59" x14ac:dyDescent="0.25">
      <c r="BF353" s="21">
        <v>42641</v>
      </c>
      <c r="BG353" s="1">
        <v>1385.05</v>
      </c>
    </row>
    <row r="354" spans="58:59" x14ac:dyDescent="0.25">
      <c r="BF354" s="21">
        <v>42643</v>
      </c>
      <c r="BG354" s="1">
        <v>1051.3599999999999</v>
      </c>
    </row>
    <row r="355" spans="58:59" x14ac:dyDescent="0.25">
      <c r="BF355" s="21">
        <v>42646</v>
      </c>
      <c r="BG355" s="1">
        <v>1062.78</v>
      </c>
    </row>
    <row r="356" spans="58:59" x14ac:dyDescent="0.25">
      <c r="BF356" s="21">
        <v>42647</v>
      </c>
      <c r="BG356" s="1">
        <v>426.19</v>
      </c>
    </row>
    <row r="357" spans="58:59" x14ac:dyDescent="0.25">
      <c r="BF357" s="21">
        <v>42648</v>
      </c>
      <c r="BG357" s="1">
        <v>1792.57</v>
      </c>
    </row>
    <row r="358" spans="58:59" x14ac:dyDescent="0.25">
      <c r="BF358" s="21">
        <v>42649</v>
      </c>
      <c r="BG358" s="1">
        <v>-1366.4</v>
      </c>
    </row>
    <row r="359" spans="58:59" x14ac:dyDescent="0.25">
      <c r="BF359" s="21">
        <v>42650</v>
      </c>
      <c r="BG359" s="1">
        <v>1101.71</v>
      </c>
    </row>
    <row r="360" spans="58:59" x14ac:dyDescent="0.25">
      <c r="BF360" s="21">
        <v>42653</v>
      </c>
      <c r="BG360" s="1">
        <v>2135.37</v>
      </c>
    </row>
    <row r="361" spans="58:59" x14ac:dyDescent="0.25">
      <c r="BF361" s="21">
        <v>42655</v>
      </c>
      <c r="BG361" s="1">
        <v>-581.47</v>
      </c>
    </row>
    <row r="362" spans="58:59" x14ac:dyDescent="0.25">
      <c r="BF362" s="21">
        <v>42656</v>
      </c>
      <c r="BG362" s="1">
        <v>-11007.25</v>
      </c>
    </row>
    <row r="363" spans="58:59" x14ac:dyDescent="0.25">
      <c r="BF363" s="21">
        <v>42657</v>
      </c>
      <c r="BG363" s="1">
        <v>2819.73</v>
      </c>
    </row>
    <row r="364" spans="58:59" x14ac:dyDescent="0.25">
      <c r="BF364" s="21">
        <v>42660</v>
      </c>
      <c r="BG364" s="1">
        <v>-413.65</v>
      </c>
    </row>
    <row r="365" spans="58:59" x14ac:dyDescent="0.25">
      <c r="BF365" s="21">
        <v>42661</v>
      </c>
      <c r="BG365" s="1">
        <v>8527.2000000000007</v>
      </c>
    </row>
    <row r="366" spans="58:59" x14ac:dyDescent="0.25">
      <c r="BF366" s="21">
        <v>42662</v>
      </c>
      <c r="BG366" s="1">
        <v>3088.96</v>
      </c>
    </row>
    <row r="367" spans="58:59" x14ac:dyDescent="0.25">
      <c r="BF367" s="21">
        <v>42663</v>
      </c>
      <c r="BG367" s="1">
        <v>380.8</v>
      </c>
    </row>
    <row r="368" spans="58:59" x14ac:dyDescent="0.25">
      <c r="BF368" s="21">
        <v>42664</v>
      </c>
      <c r="BG368" s="1">
        <v>-7224.48</v>
      </c>
    </row>
    <row r="369" spans="58:59" x14ac:dyDescent="0.25">
      <c r="BF369" s="21">
        <v>42667</v>
      </c>
      <c r="BG369" s="1">
        <v>1269.98</v>
      </c>
    </row>
    <row r="370" spans="58:59" x14ac:dyDescent="0.25">
      <c r="BF370" s="21">
        <v>42669</v>
      </c>
      <c r="BG370" s="1">
        <v>-2552.37</v>
      </c>
    </row>
    <row r="371" spans="58:59" x14ac:dyDescent="0.25">
      <c r="BF371" s="21">
        <v>42670</v>
      </c>
      <c r="BG371" s="1">
        <v>3829.14</v>
      </c>
    </row>
    <row r="372" spans="58:59" x14ac:dyDescent="0.25">
      <c r="BF372" s="21">
        <v>42671</v>
      </c>
      <c r="BG372" s="1">
        <v>-2699.81</v>
      </c>
    </row>
    <row r="373" spans="58:59" x14ac:dyDescent="0.25">
      <c r="BF373" s="21">
        <v>42674</v>
      </c>
      <c r="BG373" s="1">
        <v>3754.81</v>
      </c>
    </row>
    <row r="374" spans="58:59" x14ac:dyDescent="0.25">
      <c r="BF374" s="21">
        <v>42675</v>
      </c>
      <c r="BG374" s="1">
        <v>1188.82</v>
      </c>
    </row>
    <row r="375" spans="58:59" x14ac:dyDescent="0.25">
      <c r="BF375" s="21">
        <v>42676</v>
      </c>
      <c r="BG375" s="1">
        <v>-2122.25</v>
      </c>
    </row>
    <row r="376" spans="58:59" x14ac:dyDescent="0.25">
      <c r="BF376" s="21">
        <v>42677</v>
      </c>
      <c r="BG376" s="1">
        <v>-123.27</v>
      </c>
    </row>
    <row r="377" spans="58:59" x14ac:dyDescent="0.25">
      <c r="BF377" s="21">
        <v>42678</v>
      </c>
      <c r="BG377" s="1">
        <v>1369.36</v>
      </c>
    </row>
    <row r="378" spans="58:59" x14ac:dyDescent="0.25">
      <c r="BF378" s="21">
        <v>42681</v>
      </c>
      <c r="BG378" s="1">
        <v>-573.71</v>
      </c>
    </row>
    <row r="379" spans="58:59" x14ac:dyDescent="0.25">
      <c r="BF379" s="21">
        <v>42685</v>
      </c>
      <c r="BG379" s="1">
        <v>-290.62</v>
      </c>
    </row>
    <row r="380" spans="58:59" x14ac:dyDescent="0.25">
      <c r="BF380" s="21">
        <v>42688</v>
      </c>
      <c r="BG380" s="1">
        <v>965.22</v>
      </c>
    </row>
    <row r="381" spans="58:59" x14ac:dyDescent="0.25">
      <c r="BF381" s="21">
        <v>42689</v>
      </c>
      <c r="BG381" s="1">
        <v>1423.94</v>
      </c>
    </row>
    <row r="382" spans="58:59" x14ac:dyDescent="0.25">
      <c r="BF382" s="21">
        <v>42691</v>
      </c>
      <c r="BG382" s="1">
        <v>-25.71</v>
      </c>
    </row>
    <row r="383" spans="58:59" x14ac:dyDescent="0.25">
      <c r="BF383" s="21">
        <v>42695</v>
      </c>
      <c r="BG383" s="1">
        <v>1468.19</v>
      </c>
    </row>
    <row r="384" spans="58:59" x14ac:dyDescent="0.25">
      <c r="BF384" s="21">
        <v>42698</v>
      </c>
      <c r="BG384" s="1">
        <v>-189.52</v>
      </c>
    </row>
    <row r="385" spans="58:59" x14ac:dyDescent="0.25">
      <c r="BF385" s="21">
        <v>42699</v>
      </c>
      <c r="BG385" s="1">
        <v>-317.57</v>
      </c>
    </row>
    <row r="386" spans="58:59" x14ac:dyDescent="0.25">
      <c r="BF386" s="21">
        <v>42702</v>
      </c>
      <c r="BG386" s="1">
        <v>-1079.6199999999999</v>
      </c>
    </row>
    <row r="387" spans="58:59" x14ac:dyDescent="0.25">
      <c r="BF387" s="21">
        <v>42703</v>
      </c>
      <c r="BG387" s="1">
        <v>945.25</v>
      </c>
    </row>
    <row r="388" spans="58:59" x14ac:dyDescent="0.25">
      <c r="BF388" s="21">
        <v>42704</v>
      </c>
      <c r="BG388" s="1">
        <v>1588.71</v>
      </c>
    </row>
    <row r="389" spans="58:59" x14ac:dyDescent="0.25">
      <c r="BF389" s="21">
        <v>42705</v>
      </c>
      <c r="BG389" s="1">
        <v>134.29</v>
      </c>
    </row>
    <row r="390" spans="58:59" x14ac:dyDescent="0.25">
      <c r="BF390" s="21">
        <v>42706</v>
      </c>
      <c r="BG390" s="1">
        <v>-1241.5</v>
      </c>
    </row>
    <row r="391" spans="58:59" x14ac:dyDescent="0.25">
      <c r="BF391" s="21">
        <v>42709</v>
      </c>
      <c r="BG391" s="1">
        <v>16999.099999999999</v>
      </c>
    </row>
    <row r="392" spans="58:59" x14ac:dyDescent="0.25">
      <c r="BF392" s="21">
        <v>42712</v>
      </c>
      <c r="BG392" s="1">
        <v>710.53</v>
      </c>
    </row>
    <row r="393" spans="58:59" x14ac:dyDescent="0.25">
      <c r="BF393" s="21">
        <v>42713</v>
      </c>
      <c r="BG393" s="1">
        <v>414.48</v>
      </c>
    </row>
    <row r="394" spans="58:59" x14ac:dyDescent="0.25">
      <c r="BF394" s="21">
        <v>42717</v>
      </c>
      <c r="BG394" s="1">
        <v>6058.91</v>
      </c>
    </row>
    <row r="395" spans="58:59" x14ac:dyDescent="0.25">
      <c r="BF395" s="21">
        <v>42718</v>
      </c>
      <c r="BG395" s="1">
        <v>-1032.9000000000001</v>
      </c>
    </row>
    <row r="396" spans="58:59" x14ac:dyDescent="0.25">
      <c r="BF396" s="21">
        <v>42719</v>
      </c>
      <c r="BG396" s="1">
        <v>2062.08</v>
      </c>
    </row>
    <row r="397" spans="58:59" x14ac:dyDescent="0.25">
      <c r="BF397" s="21">
        <v>42723</v>
      </c>
      <c r="BG397" s="1">
        <v>-148.69999999999999</v>
      </c>
    </row>
    <row r="398" spans="58:59" x14ac:dyDescent="0.25">
      <c r="BF398" s="21">
        <v>42726</v>
      </c>
      <c r="BG398" s="1">
        <v>279.58999999999997</v>
      </c>
    </row>
    <row r="399" spans="58:59" x14ac:dyDescent="0.25">
      <c r="BF399" s="21">
        <v>42727</v>
      </c>
      <c r="BG399" s="1">
        <v>-685.6</v>
      </c>
    </row>
    <row r="400" spans="58:59" x14ac:dyDescent="0.25">
      <c r="BF400" s="21">
        <v>42732</v>
      </c>
      <c r="BG400" s="1">
        <v>809.94</v>
      </c>
    </row>
    <row r="401" spans="58:59" x14ac:dyDescent="0.25">
      <c r="BF401" s="21">
        <v>42733</v>
      </c>
      <c r="BG401" s="1">
        <v>-832.72</v>
      </c>
    </row>
    <row r="402" spans="58:59" x14ac:dyDescent="0.25">
      <c r="BF402" s="21">
        <v>42738</v>
      </c>
      <c r="BG402" s="1">
        <v>888.57</v>
      </c>
    </row>
    <row r="403" spans="58:59" x14ac:dyDescent="0.25">
      <c r="BF403" s="21">
        <v>42740</v>
      </c>
      <c r="BG403" s="1">
        <v>-1659.18</v>
      </c>
    </row>
    <row r="404" spans="58:59" x14ac:dyDescent="0.25">
      <c r="BF404" s="21">
        <v>42741</v>
      </c>
      <c r="BG404" s="1">
        <v>1699.19</v>
      </c>
    </row>
    <row r="405" spans="58:59" x14ac:dyDescent="0.25">
      <c r="BF405" s="21">
        <v>42744</v>
      </c>
      <c r="BG405" s="1">
        <v>-1123.67</v>
      </c>
    </row>
    <row r="406" spans="58:59" x14ac:dyDescent="0.25">
      <c r="BF406" s="21">
        <v>42745</v>
      </c>
      <c r="BG406" s="1">
        <v>4151.82</v>
      </c>
    </row>
    <row r="407" spans="58:59" x14ac:dyDescent="0.25">
      <c r="BF407" s="21">
        <v>42746</v>
      </c>
      <c r="BG407" s="1">
        <v>-144.83000000000001</v>
      </c>
    </row>
    <row r="408" spans="58:59" x14ac:dyDescent="0.25">
      <c r="BF408" s="21">
        <v>42748</v>
      </c>
      <c r="BG408" s="1">
        <v>2330.66</v>
      </c>
    </row>
    <row r="409" spans="58:59" x14ac:dyDescent="0.25">
      <c r="BF409" s="21">
        <v>42751</v>
      </c>
      <c r="BG409" s="1">
        <v>-470.36</v>
      </c>
    </row>
    <row r="410" spans="58:59" x14ac:dyDescent="0.25">
      <c r="BF410" s="21">
        <v>42753</v>
      </c>
      <c r="BG410" s="1">
        <v>3282</v>
      </c>
    </row>
    <row r="411" spans="58:59" x14ac:dyDescent="0.25">
      <c r="BF411" s="21">
        <v>42755</v>
      </c>
      <c r="BG411" s="1">
        <v>2295.33</v>
      </c>
    </row>
    <row r="412" spans="58:59" x14ac:dyDescent="0.25">
      <c r="BF412" s="21">
        <v>42759</v>
      </c>
      <c r="BG412" s="1">
        <v>1295.01</v>
      </c>
    </row>
    <row r="413" spans="58:59" x14ac:dyDescent="0.25">
      <c r="BF413" s="21">
        <v>42760</v>
      </c>
      <c r="BG413" s="1">
        <v>2165.73</v>
      </c>
    </row>
    <row r="414" spans="58:59" x14ac:dyDescent="0.25">
      <c r="BF414" s="21">
        <v>42762</v>
      </c>
      <c r="BG414" s="1">
        <v>2839.8</v>
      </c>
    </row>
    <row r="415" spans="58:59" x14ac:dyDescent="0.25">
      <c r="BF415" s="21">
        <v>42765</v>
      </c>
      <c r="BG415" s="1">
        <v>-2904.44</v>
      </c>
    </row>
    <row r="416" spans="58:59" x14ac:dyDescent="0.25">
      <c r="BF416" s="21">
        <v>42766</v>
      </c>
      <c r="BG416" s="1">
        <v>-5524.46</v>
      </c>
    </row>
    <row r="417" spans="58:59" x14ac:dyDescent="0.25">
      <c r="BF417" s="21">
        <v>42767</v>
      </c>
      <c r="BG417" s="1">
        <v>2260.08</v>
      </c>
    </row>
    <row r="418" spans="58:59" x14ac:dyDescent="0.25">
      <c r="BF418" s="21">
        <v>42769</v>
      </c>
      <c r="BG418" s="1">
        <v>8491.65</v>
      </c>
    </row>
    <row r="419" spans="58:59" x14ac:dyDescent="0.25">
      <c r="BF419" s="21">
        <v>42772</v>
      </c>
      <c r="BG419" s="1">
        <v>-1224.3800000000001</v>
      </c>
    </row>
    <row r="420" spans="58:59" x14ac:dyDescent="0.25">
      <c r="BF420" s="21">
        <v>42773</v>
      </c>
      <c r="BG420" s="1">
        <v>1295.01</v>
      </c>
    </row>
    <row r="421" spans="58:59" x14ac:dyDescent="0.25">
      <c r="BF421" s="21">
        <v>42774</v>
      </c>
      <c r="BG421" s="1">
        <v>2576.66</v>
      </c>
    </row>
    <row r="422" spans="58:59" x14ac:dyDescent="0.25">
      <c r="BF422" s="21">
        <v>42775</v>
      </c>
      <c r="BG422" s="1">
        <v>1884.1</v>
      </c>
    </row>
    <row r="423" spans="58:59" x14ac:dyDescent="0.25">
      <c r="BF423" s="21">
        <v>42776</v>
      </c>
      <c r="BG423" s="1">
        <v>1276.1099999999999</v>
      </c>
    </row>
    <row r="424" spans="58:59" x14ac:dyDescent="0.25">
      <c r="BF424" s="21">
        <v>42780</v>
      </c>
      <c r="BG424" s="1">
        <v>-1452.43</v>
      </c>
    </row>
    <row r="425" spans="58:59" x14ac:dyDescent="0.25">
      <c r="BF425" s="21">
        <v>42781</v>
      </c>
      <c r="BG425" s="1">
        <v>976.9</v>
      </c>
    </row>
    <row r="426" spans="58:59" x14ac:dyDescent="0.25">
      <c r="BF426" s="21">
        <v>42783</v>
      </c>
      <c r="BG426" s="1">
        <v>-6116.15</v>
      </c>
    </row>
    <row r="427" spans="58:59" x14ac:dyDescent="0.25">
      <c r="BF427" s="21">
        <v>42786</v>
      </c>
      <c r="BG427" s="1">
        <v>-455.63</v>
      </c>
    </row>
    <row r="428" spans="58:59" x14ac:dyDescent="0.25">
      <c r="BF428" s="21">
        <v>42787</v>
      </c>
      <c r="BG428" s="1">
        <v>-394.06</v>
      </c>
    </row>
    <row r="429" spans="58:59" x14ac:dyDescent="0.25">
      <c r="BF429" s="21">
        <v>42788</v>
      </c>
      <c r="BG429" s="1">
        <v>844.99</v>
      </c>
    </row>
    <row r="430" spans="58:59" x14ac:dyDescent="0.25">
      <c r="BF430" s="21">
        <v>42789</v>
      </c>
      <c r="BG430" s="1">
        <v>1714.43</v>
      </c>
    </row>
    <row r="431" spans="58:59" x14ac:dyDescent="0.25">
      <c r="BF431" s="21">
        <v>42790</v>
      </c>
      <c r="BG431" s="1">
        <v>-13061.76</v>
      </c>
    </row>
    <row r="432" spans="58:59" x14ac:dyDescent="0.25">
      <c r="BF432" s="21">
        <v>42793</v>
      </c>
      <c r="BG432" s="1">
        <v>-3103.23</v>
      </c>
    </row>
    <row r="433" spans="58:59" x14ac:dyDescent="0.25">
      <c r="BF433" s="21">
        <v>42794</v>
      </c>
      <c r="BG433" s="1">
        <v>456.99</v>
      </c>
    </row>
    <row r="434" spans="58:59" x14ac:dyDescent="0.25">
      <c r="BF434" s="21">
        <v>42795</v>
      </c>
      <c r="BG434" s="1">
        <v>14580.28</v>
      </c>
    </row>
    <row r="435" spans="58:59" x14ac:dyDescent="0.25">
      <c r="BF435" s="21">
        <v>42796</v>
      </c>
      <c r="BG435" s="1">
        <v>1235.71</v>
      </c>
    </row>
    <row r="436" spans="58:59" x14ac:dyDescent="0.25">
      <c r="BF436" s="21">
        <v>42797</v>
      </c>
      <c r="BG436" s="1">
        <v>680.2</v>
      </c>
    </row>
    <row r="437" spans="58:59" x14ac:dyDescent="0.25">
      <c r="BF437" s="21">
        <v>42800</v>
      </c>
      <c r="BG437" s="1">
        <v>-1463.08</v>
      </c>
    </row>
    <row r="438" spans="58:59" x14ac:dyDescent="0.25">
      <c r="BF438" s="21">
        <v>42801</v>
      </c>
      <c r="BG438" s="1">
        <v>1126.71</v>
      </c>
    </row>
    <row r="439" spans="58:59" x14ac:dyDescent="0.25">
      <c r="BF439" s="21">
        <v>42802</v>
      </c>
      <c r="BG439" s="1">
        <v>7218.74</v>
      </c>
    </row>
    <row r="440" spans="58:59" x14ac:dyDescent="0.25">
      <c r="BF440" s="21">
        <v>42803</v>
      </c>
      <c r="BG440" s="1">
        <v>-983.96</v>
      </c>
    </row>
    <row r="441" spans="58:59" x14ac:dyDescent="0.25">
      <c r="BF441" s="21">
        <v>42804</v>
      </c>
      <c r="BG441" s="1">
        <v>5600.79</v>
      </c>
    </row>
    <row r="442" spans="58:59" x14ac:dyDescent="0.25">
      <c r="BF442" s="21">
        <v>42807</v>
      </c>
      <c r="BG442" s="1">
        <v>2356.16</v>
      </c>
    </row>
    <row r="443" spans="58:59" x14ac:dyDescent="0.25">
      <c r="BF443" s="21">
        <v>42808</v>
      </c>
      <c r="BG443" s="1">
        <v>-3293.74</v>
      </c>
    </row>
    <row r="444" spans="58:59" x14ac:dyDescent="0.25">
      <c r="BF444" s="21">
        <v>42809</v>
      </c>
      <c r="BG444" s="1">
        <v>3695.85</v>
      </c>
    </row>
    <row r="445" spans="58:59" x14ac:dyDescent="0.25">
      <c r="BF445" s="21">
        <v>42810</v>
      </c>
      <c r="BG445" s="1">
        <v>3044.42</v>
      </c>
    </row>
    <row r="446" spans="58:59" x14ac:dyDescent="0.25">
      <c r="BF446" s="21">
        <v>42811</v>
      </c>
      <c r="BG446" s="1">
        <v>-494.68</v>
      </c>
    </row>
    <row r="447" spans="58:59" x14ac:dyDescent="0.25">
      <c r="BF447" s="21">
        <v>42814</v>
      </c>
      <c r="BG447" s="1">
        <v>-1394.1</v>
      </c>
    </row>
    <row r="448" spans="58:59" x14ac:dyDescent="0.25">
      <c r="BF448" s="21">
        <v>42815</v>
      </c>
      <c r="BG448" s="1">
        <v>1388.54</v>
      </c>
    </row>
    <row r="449" spans="58:59" x14ac:dyDescent="0.25">
      <c r="BF449" s="21">
        <v>42816</v>
      </c>
      <c r="BG449" s="1">
        <v>-6768.31</v>
      </c>
    </row>
    <row r="450" spans="58:59" x14ac:dyDescent="0.25">
      <c r="BF450" s="21">
        <v>42817</v>
      </c>
      <c r="BG450" s="1">
        <v>-209.34</v>
      </c>
    </row>
    <row r="451" spans="58:59" x14ac:dyDescent="0.25">
      <c r="BF451" s="21">
        <v>42818</v>
      </c>
      <c r="BG451" s="1">
        <v>3089.61</v>
      </c>
    </row>
    <row r="452" spans="58:59" x14ac:dyDescent="0.25">
      <c r="BF452" s="21">
        <v>42821</v>
      </c>
      <c r="BG452" s="1">
        <v>-19588.72</v>
      </c>
    </row>
    <row r="453" spans="58:59" x14ac:dyDescent="0.25">
      <c r="BF453" s="21">
        <v>42822</v>
      </c>
      <c r="BG453" s="1">
        <v>-3750.23</v>
      </c>
    </row>
    <row r="454" spans="58:59" x14ac:dyDescent="0.25">
      <c r="BF454" s="21">
        <v>42823</v>
      </c>
      <c r="BG454" s="1">
        <v>1597.16</v>
      </c>
    </row>
    <row r="455" spans="58:59" x14ac:dyDescent="0.25">
      <c r="BF455" s="21">
        <v>42828</v>
      </c>
      <c r="BG455" s="1">
        <v>2179.1799999999998</v>
      </c>
    </row>
    <row r="456" spans="58:59" x14ac:dyDescent="0.25">
      <c r="BF456" s="21">
        <v>42829</v>
      </c>
      <c r="BG456" s="1">
        <v>-4374.7700000000004</v>
      </c>
    </row>
    <row r="457" spans="58:59" x14ac:dyDescent="0.25">
      <c r="BF457" s="21">
        <v>42830</v>
      </c>
      <c r="BG457" s="1">
        <v>3977.55</v>
      </c>
    </row>
    <row r="458" spans="58:59" x14ac:dyDescent="0.25">
      <c r="BF458" s="21">
        <v>42831</v>
      </c>
      <c r="BG458" s="1">
        <v>7422.26</v>
      </c>
    </row>
    <row r="459" spans="58:59" x14ac:dyDescent="0.25">
      <c r="BF459" s="21">
        <v>42835</v>
      </c>
      <c r="BG459" s="1">
        <v>493.12</v>
      </c>
    </row>
    <row r="460" spans="58:59" x14ac:dyDescent="0.25">
      <c r="BF460" s="21">
        <v>42836</v>
      </c>
      <c r="BG460" s="1">
        <v>-1612.38</v>
      </c>
    </row>
    <row r="461" spans="58:59" x14ac:dyDescent="0.25">
      <c r="BF461" s="21">
        <v>42837</v>
      </c>
      <c r="BG461" s="1">
        <v>-154.99</v>
      </c>
    </row>
    <row r="462" spans="58:59" x14ac:dyDescent="0.25">
      <c r="BF462" s="21">
        <v>42838</v>
      </c>
      <c r="BG462" s="1">
        <v>-2866.65</v>
      </c>
    </row>
    <row r="463" spans="58:59" x14ac:dyDescent="0.25">
      <c r="BF463" s="21">
        <v>42842</v>
      </c>
      <c r="BG463" s="1">
        <v>6641.22</v>
      </c>
    </row>
    <row r="464" spans="58:59" x14ac:dyDescent="0.25">
      <c r="BF464" s="21">
        <v>42844</v>
      </c>
      <c r="BG464" s="1">
        <v>2843.27</v>
      </c>
    </row>
    <row r="465" spans="58:59" x14ac:dyDescent="0.25">
      <c r="BF465" s="21">
        <v>42845</v>
      </c>
      <c r="BG465" s="1">
        <v>3695.85</v>
      </c>
    </row>
    <row r="466" spans="58:59" x14ac:dyDescent="0.25">
      <c r="BF466" s="21">
        <v>42849</v>
      </c>
      <c r="BG466" s="1">
        <v>3159.22</v>
      </c>
    </row>
    <row r="467" spans="58:59" x14ac:dyDescent="0.25">
      <c r="BF467" s="21">
        <v>42850</v>
      </c>
      <c r="BG467" s="1">
        <v>5079.3900000000003</v>
      </c>
    </row>
    <row r="468" spans="58:59" x14ac:dyDescent="0.25">
      <c r="BF468" s="21">
        <v>42851</v>
      </c>
      <c r="BG468" s="1">
        <v>1787.59</v>
      </c>
    </row>
    <row r="469" spans="58:59" x14ac:dyDescent="0.25">
      <c r="BF469" s="21">
        <v>42852</v>
      </c>
      <c r="BG469" s="1">
        <v>2990.48</v>
      </c>
    </row>
    <row r="470" spans="58:59" x14ac:dyDescent="0.25">
      <c r="BF470" s="21">
        <v>42853</v>
      </c>
      <c r="BG470" s="1">
        <v>105.98</v>
      </c>
    </row>
    <row r="471" spans="58:59" x14ac:dyDescent="0.25">
      <c r="BF471" s="21">
        <v>42856</v>
      </c>
      <c r="BG471" s="1">
        <v>9047.65</v>
      </c>
    </row>
    <row r="472" spans="58:59" x14ac:dyDescent="0.25">
      <c r="BF472" s="21">
        <v>42857</v>
      </c>
      <c r="BG472" s="1">
        <v>-146.58000000000001</v>
      </c>
    </row>
    <row r="473" spans="58:59" x14ac:dyDescent="0.25">
      <c r="BF473" s="21">
        <v>42858</v>
      </c>
      <c r="BG473" s="1">
        <v>-4444.67</v>
      </c>
    </row>
    <row r="474" spans="58:59" x14ac:dyDescent="0.25">
      <c r="BF474" s="21">
        <v>42859</v>
      </c>
      <c r="BG474" s="1">
        <v>2885.35</v>
      </c>
    </row>
    <row r="475" spans="58:59" x14ac:dyDescent="0.25">
      <c r="BF475" s="21">
        <v>42860</v>
      </c>
      <c r="BG475" s="1">
        <v>2376.6799999999998</v>
      </c>
    </row>
    <row r="476" spans="58:59" x14ac:dyDescent="0.25">
      <c r="BF476" s="21">
        <v>42864</v>
      </c>
      <c r="BG476" s="1">
        <v>346.43</v>
      </c>
    </row>
    <row r="477" spans="58:59" x14ac:dyDescent="0.25">
      <c r="BF477" s="21">
        <v>42865</v>
      </c>
      <c r="BG477" s="1">
        <v>-299.70999999999998</v>
      </c>
    </row>
    <row r="478" spans="58:59" x14ac:dyDescent="0.25">
      <c r="BF478" s="21">
        <v>42867</v>
      </c>
      <c r="BG478" s="1">
        <v>-3041.98</v>
      </c>
    </row>
    <row r="479" spans="58:59" x14ac:dyDescent="0.25">
      <c r="BF479" s="21">
        <v>42870</v>
      </c>
      <c r="BG479" s="1">
        <v>3582.33</v>
      </c>
    </row>
    <row r="480" spans="58:59" x14ac:dyDescent="0.25">
      <c r="BF480" s="21">
        <v>42871</v>
      </c>
      <c r="BG480" s="1">
        <v>1270.02</v>
      </c>
    </row>
    <row r="481" spans="58:59" x14ac:dyDescent="0.25">
      <c r="BF481" s="21">
        <v>42872</v>
      </c>
      <c r="BG481" s="1">
        <v>-9900.4699999999993</v>
      </c>
    </row>
    <row r="482" spans="58:59" x14ac:dyDescent="0.25">
      <c r="BF482" s="21">
        <v>42873</v>
      </c>
      <c r="BG482" s="1">
        <v>-4487.96</v>
      </c>
    </row>
    <row r="483" spans="58:59" x14ac:dyDescent="0.25">
      <c r="BF483" s="21">
        <v>42874</v>
      </c>
      <c r="BG483" s="1">
        <v>598.29999999999995</v>
      </c>
    </row>
    <row r="484" spans="58:59" x14ac:dyDescent="0.25">
      <c r="BF484" s="21">
        <v>42877</v>
      </c>
      <c r="BG484" s="1">
        <v>1416.5</v>
      </c>
    </row>
    <row r="485" spans="58:59" x14ac:dyDescent="0.25">
      <c r="BF485" s="21">
        <v>42879</v>
      </c>
      <c r="BG485" s="1">
        <v>1218.79</v>
      </c>
    </row>
    <row r="486" spans="58:59" x14ac:dyDescent="0.25">
      <c r="BF486" s="21">
        <v>42881</v>
      </c>
      <c r="BG486" s="1">
        <v>-1048.06</v>
      </c>
    </row>
    <row r="487" spans="58:59" x14ac:dyDescent="0.25">
      <c r="BF487" s="21">
        <v>42884</v>
      </c>
      <c r="BG487" s="1">
        <v>499.23</v>
      </c>
    </row>
    <row r="488" spans="58:59" x14ac:dyDescent="0.25">
      <c r="BF488" s="21">
        <v>42885</v>
      </c>
      <c r="BG488" s="1">
        <v>-3397.95</v>
      </c>
    </row>
    <row r="489" spans="58:59" x14ac:dyDescent="0.25">
      <c r="BF489" s="21">
        <v>42886</v>
      </c>
      <c r="BG489" s="1">
        <v>3879.26</v>
      </c>
    </row>
    <row r="490" spans="58:59" x14ac:dyDescent="0.25">
      <c r="BF490" s="21">
        <v>42887</v>
      </c>
      <c r="BG490" s="1">
        <v>-373.7</v>
      </c>
    </row>
    <row r="491" spans="58:59" x14ac:dyDescent="0.25">
      <c r="BF491" s="21">
        <v>42891</v>
      </c>
      <c r="BG491" s="1">
        <v>-57.18</v>
      </c>
    </row>
    <row r="492" spans="58:59" x14ac:dyDescent="0.25">
      <c r="BF492" s="21">
        <v>42892</v>
      </c>
      <c r="BG492" s="1">
        <v>-12250.7</v>
      </c>
    </row>
    <row r="493" spans="58:59" x14ac:dyDescent="0.25">
      <c r="BF493" s="21">
        <v>42893</v>
      </c>
      <c r="BG493" s="1">
        <v>2235.91</v>
      </c>
    </row>
    <row r="494" spans="58:59" x14ac:dyDescent="0.25">
      <c r="BF494" s="21">
        <v>42894</v>
      </c>
      <c r="BG494" s="1">
        <v>2407.61</v>
      </c>
    </row>
    <row r="495" spans="58:59" x14ac:dyDescent="0.25">
      <c r="BF495" s="21">
        <v>42895</v>
      </c>
      <c r="BG495" s="1">
        <v>7596.38</v>
      </c>
    </row>
    <row r="496" spans="58:59" x14ac:dyDescent="0.25">
      <c r="BF496" s="21">
        <v>42898</v>
      </c>
      <c r="BG496" s="1">
        <v>-3775.03</v>
      </c>
    </row>
    <row r="497" spans="58:59" x14ac:dyDescent="0.25">
      <c r="BF497" s="21">
        <v>42899</v>
      </c>
      <c r="BG497" s="1">
        <v>3724.94</v>
      </c>
    </row>
    <row r="498" spans="58:59" x14ac:dyDescent="0.25">
      <c r="BF498" s="21">
        <v>42901</v>
      </c>
      <c r="BG498" s="1">
        <v>-11141.97</v>
      </c>
    </row>
    <row r="499" spans="58:59" x14ac:dyDescent="0.25">
      <c r="BF499" s="21">
        <v>42902</v>
      </c>
      <c r="BG499" s="1">
        <v>-2817.66</v>
      </c>
    </row>
    <row r="500" spans="58:59" x14ac:dyDescent="0.25">
      <c r="BF500" s="21">
        <v>42905</v>
      </c>
      <c r="BG500" s="1">
        <v>5037.54</v>
      </c>
    </row>
    <row r="501" spans="58:59" x14ac:dyDescent="0.25">
      <c r="BF501" s="21">
        <v>42907</v>
      </c>
      <c r="BG501" s="1">
        <v>950.95</v>
      </c>
    </row>
    <row r="502" spans="58:59" x14ac:dyDescent="0.25">
      <c r="BF502" s="21">
        <v>42908</v>
      </c>
      <c r="BG502" s="1">
        <v>2940.53</v>
      </c>
    </row>
    <row r="503" spans="58:59" x14ac:dyDescent="0.25">
      <c r="BF503" s="21">
        <v>42909</v>
      </c>
      <c r="BG503" s="1">
        <v>463.92</v>
      </c>
    </row>
    <row r="504" spans="58:59" x14ac:dyDescent="0.25">
      <c r="BF504" s="21">
        <v>42912</v>
      </c>
      <c r="BG504" s="1">
        <v>8199.2099999999991</v>
      </c>
    </row>
    <row r="505" spans="58:59" x14ac:dyDescent="0.25">
      <c r="BF505" s="21">
        <v>42913</v>
      </c>
      <c r="BG505" s="1">
        <v>-1530.51</v>
      </c>
    </row>
    <row r="506" spans="58:59" x14ac:dyDescent="0.25">
      <c r="BF506" s="21">
        <v>42914</v>
      </c>
      <c r="BG506" s="1">
        <v>3995.94</v>
      </c>
    </row>
    <row r="507" spans="58:59" x14ac:dyDescent="0.25">
      <c r="BF507" s="21">
        <v>42916</v>
      </c>
      <c r="BG507" s="1">
        <v>-412.07</v>
      </c>
    </row>
    <row r="508" spans="58:59" x14ac:dyDescent="0.25">
      <c r="BF508" s="21">
        <v>42919</v>
      </c>
      <c r="BG508" s="1">
        <v>6344.91</v>
      </c>
    </row>
    <row r="509" spans="58:59" x14ac:dyDescent="0.25">
      <c r="BF509" s="21">
        <v>42920</v>
      </c>
      <c r="BG509" s="1">
        <v>400.28</v>
      </c>
    </row>
    <row r="510" spans="58:59" x14ac:dyDescent="0.25">
      <c r="BF510" s="21">
        <v>42921</v>
      </c>
      <c r="BG510" s="1">
        <v>5463.28</v>
      </c>
    </row>
    <row r="511" spans="58:59" x14ac:dyDescent="0.25">
      <c r="BF511" s="21">
        <v>42923</v>
      </c>
      <c r="BG511" s="1">
        <v>4180.6099999999997</v>
      </c>
    </row>
    <row r="512" spans="58:59" x14ac:dyDescent="0.25">
      <c r="BF512" s="21">
        <v>42927</v>
      </c>
      <c r="BG512" s="1">
        <v>102.42</v>
      </c>
    </row>
    <row r="513" spans="58:59" x14ac:dyDescent="0.25">
      <c r="BF513" s="21">
        <v>42928</v>
      </c>
      <c r="BG513" s="1">
        <v>-689.07</v>
      </c>
    </row>
    <row r="514" spans="58:59" x14ac:dyDescent="0.25">
      <c r="BF514" s="21">
        <v>42929</v>
      </c>
      <c r="BG514" s="1">
        <v>1347.9</v>
      </c>
    </row>
    <row r="515" spans="58:59" x14ac:dyDescent="0.25">
      <c r="BF515" s="21">
        <v>42934</v>
      </c>
      <c r="BG515" s="1">
        <v>-3164.04</v>
      </c>
    </row>
    <row r="516" spans="58:59" x14ac:dyDescent="0.25">
      <c r="BF516" s="21">
        <v>42935</v>
      </c>
      <c r="BG516" s="1">
        <v>775.81</v>
      </c>
    </row>
    <row r="517" spans="58:59" x14ac:dyDescent="0.25">
      <c r="BF517" s="21">
        <v>42937</v>
      </c>
      <c r="BG517" s="1">
        <v>-1659.18</v>
      </c>
    </row>
    <row r="518" spans="58:59" x14ac:dyDescent="0.25">
      <c r="BF518" s="21">
        <v>42940</v>
      </c>
      <c r="BG518" s="1">
        <v>-3643.08</v>
      </c>
    </row>
    <row r="519" spans="58:59" x14ac:dyDescent="0.25">
      <c r="BF519" s="21">
        <v>42941</v>
      </c>
      <c r="BG519" s="1">
        <v>-256.24</v>
      </c>
    </row>
    <row r="520" spans="58:59" x14ac:dyDescent="0.25">
      <c r="BF520" s="21">
        <v>42942</v>
      </c>
      <c r="BG520" s="1">
        <v>2141.42</v>
      </c>
    </row>
    <row r="521" spans="58:59" x14ac:dyDescent="0.25">
      <c r="BF521" s="21">
        <v>42943</v>
      </c>
      <c r="BG521" s="1">
        <v>2755.15</v>
      </c>
    </row>
    <row r="522" spans="58:59" x14ac:dyDescent="0.25">
      <c r="BF522" s="21">
        <v>42944</v>
      </c>
      <c r="BG522" s="1">
        <v>-6856.61</v>
      </c>
    </row>
    <row r="523" spans="58:59" x14ac:dyDescent="0.25">
      <c r="BF523" s="21">
        <v>42947</v>
      </c>
      <c r="BG523" s="1">
        <v>1891.22</v>
      </c>
    </row>
    <row r="524" spans="58:59" x14ac:dyDescent="0.25">
      <c r="BF524" s="21">
        <v>42948</v>
      </c>
      <c r="BG524" s="1">
        <v>10340.43</v>
      </c>
    </row>
    <row r="525" spans="58:59" x14ac:dyDescent="0.25">
      <c r="BF525" s="21">
        <v>42949</v>
      </c>
      <c r="BG525" s="1">
        <v>456.99</v>
      </c>
    </row>
    <row r="526" spans="58:59" x14ac:dyDescent="0.25">
      <c r="BF526" s="21">
        <v>42950</v>
      </c>
      <c r="BG526" s="1">
        <v>406.38</v>
      </c>
    </row>
    <row r="527" spans="58:59" x14ac:dyDescent="0.25">
      <c r="BF527" s="21">
        <v>42951</v>
      </c>
      <c r="BG527" s="1">
        <v>1637.29</v>
      </c>
    </row>
    <row r="528" spans="58:59" x14ac:dyDescent="0.25">
      <c r="BF528" s="21">
        <v>42955</v>
      </c>
      <c r="BG528" s="1">
        <v>304.95999999999998</v>
      </c>
    </row>
    <row r="529" spans="58:59" x14ac:dyDescent="0.25">
      <c r="BF529" s="21">
        <v>42956</v>
      </c>
      <c r="BG529" s="1">
        <v>-14181.87</v>
      </c>
    </row>
    <row r="530" spans="58:59" x14ac:dyDescent="0.25">
      <c r="BF530" s="21">
        <v>42957</v>
      </c>
      <c r="BG530" s="1">
        <v>-8697.44</v>
      </c>
    </row>
    <row r="531" spans="58:59" x14ac:dyDescent="0.25">
      <c r="BF531" s="21">
        <v>42958</v>
      </c>
      <c r="BG531" s="1">
        <v>2543.71</v>
      </c>
    </row>
    <row r="532" spans="58:59" x14ac:dyDescent="0.25">
      <c r="BF532" s="21">
        <v>42962</v>
      </c>
      <c r="BG532" s="1">
        <v>1793.45</v>
      </c>
    </row>
    <row r="533" spans="58:59" x14ac:dyDescent="0.25">
      <c r="BF533" s="21">
        <v>42963</v>
      </c>
      <c r="BG533" s="1">
        <v>5293.42</v>
      </c>
    </row>
    <row r="534" spans="58:59" x14ac:dyDescent="0.25">
      <c r="BF534" s="21">
        <v>42964</v>
      </c>
      <c r="BG534" s="1">
        <v>1838.82</v>
      </c>
    </row>
    <row r="535" spans="58:59" x14ac:dyDescent="0.25">
      <c r="BF535" s="21">
        <v>42965</v>
      </c>
      <c r="BG535" s="1">
        <v>249.22</v>
      </c>
    </row>
    <row r="536" spans="58:59" x14ac:dyDescent="0.25">
      <c r="BF536" s="21">
        <v>42968</v>
      </c>
      <c r="BG536" s="1">
        <v>-6399.44</v>
      </c>
    </row>
    <row r="537" spans="58:59" x14ac:dyDescent="0.25">
      <c r="BF537" s="21">
        <v>42969</v>
      </c>
      <c r="BG537" s="1">
        <v>4332.91</v>
      </c>
    </row>
    <row r="538" spans="58:59" x14ac:dyDescent="0.25">
      <c r="BF538" s="21">
        <v>42971</v>
      </c>
      <c r="BG538" s="1">
        <v>9370.65</v>
      </c>
    </row>
    <row r="539" spans="58:59" x14ac:dyDescent="0.25">
      <c r="BF539" s="21">
        <v>42972</v>
      </c>
      <c r="BG539" s="1">
        <v>688.34</v>
      </c>
    </row>
    <row r="540" spans="58:59" x14ac:dyDescent="0.25">
      <c r="BF540" s="21">
        <v>42975</v>
      </c>
      <c r="BG540" s="1">
        <v>7826.59</v>
      </c>
    </row>
    <row r="541" spans="58:59" x14ac:dyDescent="0.25">
      <c r="BF541" s="21">
        <v>42976</v>
      </c>
      <c r="BG541" s="1">
        <v>1060.55</v>
      </c>
    </row>
    <row r="542" spans="58:59" x14ac:dyDescent="0.25">
      <c r="BF542" s="21">
        <v>42982</v>
      </c>
      <c r="BG542" s="1">
        <v>1746.28</v>
      </c>
    </row>
    <row r="543" spans="58:59" x14ac:dyDescent="0.25">
      <c r="BF543" s="21">
        <v>42983</v>
      </c>
      <c r="BG543" s="1">
        <v>986.86</v>
      </c>
    </row>
    <row r="544" spans="58:59" x14ac:dyDescent="0.25">
      <c r="BF544" s="21">
        <v>42984</v>
      </c>
      <c r="BG544" s="1">
        <v>5282.86</v>
      </c>
    </row>
    <row r="545" spans="58:59" x14ac:dyDescent="0.25">
      <c r="BF545" s="21">
        <v>42985</v>
      </c>
      <c r="BG545" s="1">
        <v>1977.88</v>
      </c>
    </row>
    <row r="546" spans="58:59" x14ac:dyDescent="0.25">
      <c r="BF546" s="21">
        <v>42986</v>
      </c>
      <c r="BG546" s="1">
        <v>-2935.79</v>
      </c>
    </row>
    <row r="547" spans="58:59" x14ac:dyDescent="0.25">
      <c r="BF547" s="21">
        <v>42989</v>
      </c>
      <c r="BG547" s="1">
        <v>2563.89</v>
      </c>
    </row>
    <row r="548" spans="58:59" x14ac:dyDescent="0.25">
      <c r="BF548" s="21">
        <v>42990</v>
      </c>
      <c r="BG548" s="1">
        <v>821.84</v>
      </c>
    </row>
    <row r="549" spans="58:59" x14ac:dyDescent="0.25">
      <c r="BF549" s="21">
        <v>42992</v>
      </c>
      <c r="BG549" s="1">
        <v>-366.98</v>
      </c>
    </row>
    <row r="550" spans="58:59" x14ac:dyDescent="0.25">
      <c r="BF550" s="21">
        <v>42993</v>
      </c>
      <c r="BG550" s="1">
        <v>4538.12</v>
      </c>
    </row>
    <row r="551" spans="58:59" x14ac:dyDescent="0.25">
      <c r="BF551" s="21">
        <v>42997</v>
      </c>
      <c r="BG551" s="1">
        <v>29.87</v>
      </c>
    </row>
    <row r="552" spans="58:59" x14ac:dyDescent="0.25">
      <c r="BF552" s="21">
        <v>42998</v>
      </c>
      <c r="BG552" s="1">
        <v>1797.5</v>
      </c>
    </row>
    <row r="553" spans="58:59" x14ac:dyDescent="0.25">
      <c r="BF553" s="21">
        <v>42999</v>
      </c>
      <c r="BG553" s="1">
        <v>179.21</v>
      </c>
    </row>
    <row r="554" spans="58:59" x14ac:dyDescent="0.25">
      <c r="BF554" s="21">
        <v>43000</v>
      </c>
      <c r="BG554" s="1">
        <v>-6801.17</v>
      </c>
    </row>
    <row r="555" spans="58:59" x14ac:dyDescent="0.25">
      <c r="BF555" s="21">
        <v>43003</v>
      </c>
      <c r="BG555" s="1">
        <v>-2756.73</v>
      </c>
    </row>
    <row r="556" spans="58:59" x14ac:dyDescent="0.25">
      <c r="BF556" s="21">
        <v>43004</v>
      </c>
      <c r="BG556" s="1">
        <v>791.73</v>
      </c>
    </row>
    <row r="557" spans="58:59" x14ac:dyDescent="0.25">
      <c r="BF557" s="21">
        <v>43005</v>
      </c>
      <c r="BG557" s="1">
        <v>1319.22</v>
      </c>
    </row>
    <row r="558" spans="58:59" x14ac:dyDescent="0.25">
      <c r="BF558" s="21">
        <v>43007</v>
      </c>
      <c r="BG558" s="1">
        <v>739.32</v>
      </c>
    </row>
    <row r="559" spans="58:59" x14ac:dyDescent="0.25">
      <c r="BF559" s="21">
        <v>43013</v>
      </c>
      <c r="BG559" s="1">
        <v>1620.68</v>
      </c>
    </row>
    <row r="560" spans="58:59" x14ac:dyDescent="0.25">
      <c r="BF560" s="21">
        <v>43017</v>
      </c>
      <c r="BG560" s="1">
        <v>1498.63</v>
      </c>
    </row>
    <row r="561" spans="58:59" x14ac:dyDescent="0.25">
      <c r="BF561" s="21">
        <v>43018</v>
      </c>
      <c r="BG561" s="1">
        <v>4083.06</v>
      </c>
    </row>
    <row r="562" spans="58:59" x14ac:dyDescent="0.25">
      <c r="BF562" s="21">
        <v>43020</v>
      </c>
      <c r="BG562" s="1">
        <v>-1502.36</v>
      </c>
    </row>
    <row r="563" spans="58:59" x14ac:dyDescent="0.25">
      <c r="BF563" s="21">
        <v>43021</v>
      </c>
      <c r="BG563" s="1">
        <v>5459.3</v>
      </c>
    </row>
    <row r="564" spans="58:59" x14ac:dyDescent="0.25">
      <c r="BF564" s="21">
        <v>43024</v>
      </c>
      <c r="BG564" s="1">
        <v>-1071.3499999999999</v>
      </c>
    </row>
    <row r="565" spans="58:59" x14ac:dyDescent="0.25">
      <c r="BF565" s="21">
        <v>43025</v>
      </c>
      <c r="BG565" s="1">
        <v>-147.77000000000001</v>
      </c>
    </row>
    <row r="566" spans="58:59" x14ac:dyDescent="0.25">
      <c r="BF566" s="21">
        <v>43026</v>
      </c>
      <c r="BG566" s="1">
        <v>3053.97</v>
      </c>
    </row>
    <row r="567" spans="58:59" x14ac:dyDescent="0.25">
      <c r="BF567" s="21">
        <v>43027</v>
      </c>
      <c r="BG567" s="1">
        <v>-3012.93</v>
      </c>
    </row>
    <row r="568" spans="58:59" x14ac:dyDescent="0.25">
      <c r="BF568" s="21">
        <v>43028</v>
      </c>
      <c r="BG568" s="1">
        <v>5362.62</v>
      </c>
    </row>
    <row r="569" spans="58:59" x14ac:dyDescent="0.25">
      <c r="BF569" s="21">
        <v>43032</v>
      </c>
      <c r="BG569" s="1">
        <v>5980.27</v>
      </c>
    </row>
    <row r="570" spans="58:59" x14ac:dyDescent="0.25">
      <c r="BF570" s="21">
        <v>43033</v>
      </c>
      <c r="BG570" s="1">
        <v>-246.09</v>
      </c>
    </row>
    <row r="571" spans="58:59" x14ac:dyDescent="0.25">
      <c r="BF571" s="21">
        <v>43034</v>
      </c>
      <c r="BG571" s="1">
        <v>-615.48</v>
      </c>
    </row>
    <row r="572" spans="58:59" x14ac:dyDescent="0.25">
      <c r="BF572" s="21">
        <v>43035</v>
      </c>
      <c r="BG572" s="1">
        <v>5065.68</v>
      </c>
    </row>
    <row r="573" spans="58:59" x14ac:dyDescent="0.25">
      <c r="BF573" s="21">
        <v>43038</v>
      </c>
      <c r="BG573" s="1">
        <v>-189.69</v>
      </c>
    </row>
    <row r="574" spans="58:59" x14ac:dyDescent="0.25">
      <c r="BF574" s="21">
        <v>43039</v>
      </c>
      <c r="BG574" s="1">
        <v>4636.59</v>
      </c>
    </row>
    <row r="575" spans="58:59" x14ac:dyDescent="0.25">
      <c r="BF575" s="21">
        <v>43040</v>
      </c>
      <c r="BG575" s="1">
        <v>7795.01</v>
      </c>
    </row>
    <row r="576" spans="58:59" x14ac:dyDescent="0.25">
      <c r="BF576" s="21">
        <v>43041</v>
      </c>
      <c r="BG576" s="1">
        <v>51.1</v>
      </c>
    </row>
    <row r="577" spans="58:59" x14ac:dyDescent="0.25">
      <c r="BF577" s="21">
        <v>43042</v>
      </c>
      <c r="BG577" s="1">
        <v>2291.0500000000002</v>
      </c>
    </row>
    <row r="578" spans="58:59" x14ac:dyDescent="0.25">
      <c r="BF578" s="21">
        <v>43045</v>
      </c>
      <c r="BG578" s="1">
        <v>-886.64</v>
      </c>
    </row>
    <row r="579" spans="58:59" x14ac:dyDescent="0.25">
      <c r="BF579" s="21">
        <v>43046</v>
      </c>
      <c r="BG579" s="1">
        <v>245.33</v>
      </c>
    </row>
    <row r="580" spans="58:59" x14ac:dyDescent="0.25">
      <c r="BF580" s="21">
        <v>43047</v>
      </c>
      <c r="BG580" s="1">
        <v>2991.85</v>
      </c>
    </row>
    <row r="581" spans="58:59" x14ac:dyDescent="0.25">
      <c r="BF581" s="21">
        <v>43049</v>
      </c>
      <c r="BG581" s="1">
        <v>-2787.83</v>
      </c>
    </row>
    <row r="582" spans="58:59" x14ac:dyDescent="0.25">
      <c r="BF582" s="21"/>
      <c r="BG582" s="1"/>
    </row>
    <row r="583" spans="58:59" x14ac:dyDescent="0.25">
      <c r="BF583" s="21"/>
      <c r="BG583" s="1"/>
    </row>
    <row r="584" spans="58:59" x14ac:dyDescent="0.25">
      <c r="BF584" s="21"/>
      <c r="BG584" s="1"/>
    </row>
    <row r="585" spans="58:59" x14ac:dyDescent="0.25">
      <c r="BF585" s="21"/>
      <c r="BG585" s="1"/>
    </row>
    <row r="586" spans="58:59" x14ac:dyDescent="0.25">
      <c r="BF586" s="21"/>
      <c r="BG586" s="1"/>
    </row>
    <row r="587" spans="58:59" x14ac:dyDescent="0.25">
      <c r="BF587" s="21"/>
      <c r="BG587" s="1"/>
    </row>
    <row r="588" spans="58:59" x14ac:dyDescent="0.25">
      <c r="BF588" s="21"/>
      <c r="BG588" s="1"/>
    </row>
    <row r="589" spans="58:59" x14ac:dyDescent="0.25">
      <c r="BF589" s="21"/>
      <c r="BG589" s="1"/>
    </row>
    <row r="590" spans="58:59" x14ac:dyDescent="0.25">
      <c r="BF590" s="21"/>
      <c r="BG590" s="1"/>
    </row>
    <row r="591" spans="58:59" x14ac:dyDescent="0.25">
      <c r="BF591" s="21"/>
      <c r="BG591" s="1"/>
    </row>
    <row r="592" spans="58:59" x14ac:dyDescent="0.25">
      <c r="BF592" s="21"/>
      <c r="BG592" s="1"/>
    </row>
    <row r="593" spans="58:59" x14ac:dyDescent="0.25">
      <c r="BF593" s="21"/>
      <c r="BG593" s="1"/>
    </row>
    <row r="594" spans="58:59" x14ac:dyDescent="0.25">
      <c r="BF594" s="21"/>
      <c r="BG594" s="1"/>
    </row>
    <row r="595" spans="58:59" x14ac:dyDescent="0.25">
      <c r="BF595" s="21"/>
      <c r="BG595" s="1"/>
    </row>
    <row r="596" spans="58:59" x14ac:dyDescent="0.25">
      <c r="BF596" s="21"/>
      <c r="BG596" s="1"/>
    </row>
    <row r="597" spans="58:59" x14ac:dyDescent="0.25">
      <c r="BF597" s="21"/>
      <c r="BG597" s="1"/>
    </row>
    <row r="598" spans="58:59" x14ac:dyDescent="0.25">
      <c r="BF598" s="21"/>
      <c r="BG598" s="1"/>
    </row>
    <row r="599" spans="58:59" x14ac:dyDescent="0.25">
      <c r="BF599" s="21"/>
      <c r="BG599" s="1"/>
    </row>
    <row r="600" spans="58:59" x14ac:dyDescent="0.25">
      <c r="BF600" s="21"/>
      <c r="BG600" s="1"/>
    </row>
    <row r="601" spans="58:59" x14ac:dyDescent="0.25">
      <c r="BF601" s="21"/>
      <c r="BG601" s="1"/>
    </row>
    <row r="602" spans="58:59" x14ac:dyDescent="0.25">
      <c r="BF602" s="21"/>
      <c r="BG602" s="1"/>
    </row>
    <row r="603" spans="58:59" x14ac:dyDescent="0.25">
      <c r="BF603" s="21"/>
      <c r="BG603" s="1"/>
    </row>
    <row r="604" spans="58:59" x14ac:dyDescent="0.25">
      <c r="BF604" s="21"/>
      <c r="BG604" s="1"/>
    </row>
    <row r="605" spans="58:59" x14ac:dyDescent="0.25">
      <c r="BF605" s="21"/>
      <c r="BG605" s="1"/>
    </row>
    <row r="606" spans="58:59" x14ac:dyDescent="0.25">
      <c r="BF606" s="21"/>
      <c r="BG606" s="1"/>
    </row>
    <row r="607" spans="58:59" x14ac:dyDescent="0.25">
      <c r="BF607" s="21"/>
      <c r="BG607" s="1"/>
    </row>
    <row r="608" spans="58:59" x14ac:dyDescent="0.25">
      <c r="BF608" s="21"/>
      <c r="BG608" s="1"/>
    </row>
    <row r="609" spans="58:59" x14ac:dyDescent="0.25">
      <c r="BF609" s="21"/>
      <c r="BG609" s="1"/>
    </row>
    <row r="610" spans="58:59" x14ac:dyDescent="0.25">
      <c r="BF610" s="21"/>
      <c r="BG610" s="1"/>
    </row>
    <row r="611" spans="58:59" x14ac:dyDescent="0.25">
      <c r="BF611" s="21"/>
      <c r="BG611" s="1"/>
    </row>
    <row r="612" spans="58:59" x14ac:dyDescent="0.25">
      <c r="BF612" s="21"/>
      <c r="BG612" s="1"/>
    </row>
    <row r="613" spans="58:59" x14ac:dyDescent="0.25">
      <c r="BF613" s="21"/>
      <c r="BG613" s="1"/>
    </row>
    <row r="614" spans="58:59" x14ac:dyDescent="0.25">
      <c r="BF614" s="21"/>
      <c r="BG614" s="1"/>
    </row>
    <row r="615" spans="58:59" x14ac:dyDescent="0.25">
      <c r="BF615" s="21"/>
      <c r="BG615" s="1"/>
    </row>
    <row r="616" spans="58:59" x14ac:dyDescent="0.25">
      <c r="BF616" s="21"/>
      <c r="BG616" s="1"/>
    </row>
    <row r="617" spans="58:59" x14ac:dyDescent="0.25">
      <c r="BF617" s="21"/>
      <c r="BG617" s="1"/>
    </row>
    <row r="618" spans="58:59" x14ac:dyDescent="0.25">
      <c r="BF618" s="21"/>
      <c r="BG618" s="1"/>
    </row>
    <row r="619" spans="58:59" x14ac:dyDescent="0.25">
      <c r="BF619" s="21"/>
      <c r="BG619" s="1"/>
    </row>
    <row r="620" spans="58:59" x14ac:dyDescent="0.25">
      <c r="BF620" s="21"/>
      <c r="BG620" s="1"/>
    </row>
    <row r="621" spans="58:59" x14ac:dyDescent="0.25">
      <c r="BF621" s="21"/>
      <c r="BG621" s="1"/>
    </row>
    <row r="622" spans="58:59" x14ac:dyDescent="0.25">
      <c r="BF622" s="21"/>
      <c r="BG622" s="1"/>
    </row>
    <row r="623" spans="58:59" x14ac:dyDescent="0.25">
      <c r="BF623" s="21"/>
      <c r="BG623" s="1"/>
    </row>
    <row r="624" spans="58:59" x14ac:dyDescent="0.25">
      <c r="BF624" s="21"/>
      <c r="BG624" s="1"/>
    </row>
    <row r="625" spans="58:59" x14ac:dyDescent="0.25">
      <c r="BF625" s="21"/>
      <c r="BG625" s="1"/>
    </row>
    <row r="626" spans="58:59" x14ac:dyDescent="0.25">
      <c r="BF626" s="21"/>
      <c r="BG626" s="1"/>
    </row>
    <row r="627" spans="58:59" x14ac:dyDescent="0.25">
      <c r="BF627" s="21"/>
      <c r="BG627" s="1"/>
    </row>
    <row r="628" spans="58:59" x14ac:dyDescent="0.25">
      <c r="BF628" s="21"/>
      <c r="BG628" s="1"/>
    </row>
    <row r="629" spans="58:59" x14ac:dyDescent="0.25">
      <c r="BF629" s="21"/>
      <c r="BG629" s="1"/>
    </row>
    <row r="630" spans="58:59" x14ac:dyDescent="0.25">
      <c r="BF630" s="21"/>
      <c r="BG630" s="1"/>
    </row>
    <row r="631" spans="58:59" x14ac:dyDescent="0.25">
      <c r="BF631" s="21"/>
      <c r="BG631" s="1"/>
    </row>
    <row r="632" spans="58:59" x14ac:dyDescent="0.25">
      <c r="BF632" s="21"/>
      <c r="BG632" s="1"/>
    </row>
    <row r="633" spans="58:59" x14ac:dyDescent="0.25">
      <c r="BF633" s="21"/>
      <c r="BG633" s="1"/>
    </row>
    <row r="634" spans="58:59" x14ac:dyDescent="0.25">
      <c r="BF634" s="21"/>
      <c r="BG634" s="1"/>
    </row>
    <row r="635" spans="58:59" x14ac:dyDescent="0.25">
      <c r="BF635" s="21"/>
      <c r="BG635" s="1"/>
    </row>
    <row r="636" spans="58:59" x14ac:dyDescent="0.25">
      <c r="BF636" s="21"/>
      <c r="BG636" s="1"/>
    </row>
    <row r="637" spans="58:59" x14ac:dyDescent="0.25">
      <c r="BF637" s="21"/>
      <c r="BG637" s="1"/>
    </row>
    <row r="638" spans="58:59" x14ac:dyDescent="0.25">
      <c r="BF638" s="21"/>
      <c r="BG638" s="1"/>
    </row>
    <row r="639" spans="58:59" x14ac:dyDescent="0.25">
      <c r="BF639" s="21"/>
      <c r="BG639" s="1"/>
    </row>
    <row r="640" spans="58:59" x14ac:dyDescent="0.25">
      <c r="BF640" s="21"/>
      <c r="BG640" s="1"/>
    </row>
    <row r="641" spans="58:59" x14ac:dyDescent="0.25">
      <c r="BF641" s="21"/>
      <c r="BG641" s="1"/>
    </row>
    <row r="642" spans="58:59" x14ac:dyDescent="0.25">
      <c r="BF642" s="21"/>
      <c r="BG642" s="1"/>
    </row>
    <row r="643" spans="58:59" x14ac:dyDescent="0.25">
      <c r="BF643" s="21"/>
      <c r="BG643" s="1"/>
    </row>
    <row r="644" spans="58:59" x14ac:dyDescent="0.25">
      <c r="BF644" s="21"/>
      <c r="BG644" s="1"/>
    </row>
    <row r="645" spans="58:59" x14ac:dyDescent="0.25">
      <c r="BF645" s="21"/>
      <c r="BG645" s="1"/>
    </row>
    <row r="646" spans="58:59" x14ac:dyDescent="0.25">
      <c r="BF646" s="21"/>
      <c r="BG646" s="1"/>
    </row>
    <row r="647" spans="58:59" x14ac:dyDescent="0.25">
      <c r="BF647" s="21"/>
      <c r="BG647" s="1"/>
    </row>
    <row r="648" spans="58:59" x14ac:dyDescent="0.25">
      <c r="BF648" s="21"/>
      <c r="BG648" s="1"/>
    </row>
    <row r="649" spans="58:59" x14ac:dyDescent="0.25">
      <c r="BF649" s="21"/>
      <c r="BG649" s="1"/>
    </row>
    <row r="650" spans="58:59" x14ac:dyDescent="0.25">
      <c r="BF650" s="21"/>
      <c r="BG650" s="1"/>
    </row>
    <row r="651" spans="58:59" x14ac:dyDescent="0.25">
      <c r="BF651" s="21"/>
      <c r="BG651" s="1"/>
    </row>
    <row r="652" spans="58:59" x14ac:dyDescent="0.25">
      <c r="BF652" s="21"/>
      <c r="BG652" s="1"/>
    </row>
    <row r="653" spans="58:59" x14ac:dyDescent="0.25">
      <c r="BF653" s="21"/>
      <c r="BG653" s="1"/>
    </row>
    <row r="654" spans="58:59" x14ac:dyDescent="0.25">
      <c r="BF654" s="21"/>
      <c r="BG654" s="1"/>
    </row>
    <row r="655" spans="58:59" x14ac:dyDescent="0.25">
      <c r="BF655" s="21"/>
      <c r="BG655" s="1"/>
    </row>
    <row r="656" spans="58:59" x14ac:dyDescent="0.25">
      <c r="BF656" s="21"/>
      <c r="BG656" s="1"/>
    </row>
    <row r="657" spans="58:59" x14ac:dyDescent="0.25">
      <c r="BF657" s="21"/>
      <c r="BG657" s="1"/>
    </row>
    <row r="658" spans="58:59" x14ac:dyDescent="0.25">
      <c r="BF658" s="21"/>
      <c r="BG658" s="1"/>
    </row>
    <row r="659" spans="58:59" x14ac:dyDescent="0.25">
      <c r="BF659" s="21"/>
      <c r="BG659" s="1"/>
    </row>
    <row r="660" spans="58:59" x14ac:dyDescent="0.25">
      <c r="BF660" s="21"/>
      <c r="BG660" s="1"/>
    </row>
    <row r="661" spans="58:59" x14ac:dyDescent="0.25">
      <c r="BF661" s="21"/>
      <c r="BG661" s="1"/>
    </row>
    <row r="662" spans="58:59" x14ac:dyDescent="0.25">
      <c r="BF662" s="21"/>
      <c r="BG662" s="1"/>
    </row>
    <row r="663" spans="58:59" x14ac:dyDescent="0.25">
      <c r="BF663" s="21"/>
      <c r="BG663" s="1"/>
    </row>
    <row r="664" spans="58:59" x14ac:dyDescent="0.25">
      <c r="BF664" s="21"/>
      <c r="BG664" s="1"/>
    </row>
    <row r="665" spans="58:59" x14ac:dyDescent="0.25">
      <c r="BF665" s="21"/>
      <c r="BG665" s="1"/>
    </row>
    <row r="666" spans="58:59" x14ac:dyDescent="0.25">
      <c r="BF666" s="21"/>
      <c r="BG666" s="1"/>
    </row>
    <row r="667" spans="58:59" x14ac:dyDescent="0.25">
      <c r="BF667" s="21"/>
      <c r="BG667" s="1"/>
    </row>
    <row r="668" spans="58:59" x14ac:dyDescent="0.25">
      <c r="BF668" s="21"/>
      <c r="BG668" s="1"/>
    </row>
    <row r="669" spans="58:59" x14ac:dyDescent="0.25">
      <c r="BF669" s="21"/>
      <c r="BG669" s="1"/>
    </row>
    <row r="670" spans="58:59" x14ac:dyDescent="0.25">
      <c r="BF670" s="21"/>
      <c r="BG670" s="1"/>
    </row>
    <row r="671" spans="58:59" x14ac:dyDescent="0.25">
      <c r="BF671" s="21"/>
      <c r="BG671" s="1"/>
    </row>
    <row r="672" spans="58:59" x14ac:dyDescent="0.25">
      <c r="BF672" s="21"/>
      <c r="BG672" s="1"/>
    </row>
    <row r="673" spans="58:59" x14ac:dyDescent="0.25">
      <c r="BF673" s="21"/>
      <c r="BG673" s="1"/>
    </row>
    <row r="674" spans="58:59" x14ac:dyDescent="0.25">
      <c r="BF674" s="21"/>
      <c r="BG674" s="1"/>
    </row>
    <row r="675" spans="58:59" x14ac:dyDescent="0.25">
      <c r="BF675" s="21"/>
      <c r="BG675" s="1"/>
    </row>
    <row r="676" spans="58:59" x14ac:dyDescent="0.25">
      <c r="BF676" s="21"/>
      <c r="BG676" s="1"/>
    </row>
    <row r="677" spans="58:59" x14ac:dyDescent="0.25">
      <c r="BF677" s="21"/>
      <c r="BG677" s="1"/>
    </row>
    <row r="678" spans="58:59" x14ac:dyDescent="0.25">
      <c r="BF678" s="21"/>
      <c r="BG678" s="1"/>
    </row>
    <row r="679" spans="58:59" x14ac:dyDescent="0.25">
      <c r="BF679" s="21"/>
      <c r="BG679" s="1"/>
    </row>
    <row r="680" spans="58:59" x14ac:dyDescent="0.25">
      <c r="BF680" s="21"/>
      <c r="BG680" s="1"/>
    </row>
    <row r="681" spans="58:59" x14ac:dyDescent="0.25">
      <c r="BF681" s="21"/>
      <c r="BG681" s="1"/>
    </row>
    <row r="682" spans="58:59" x14ac:dyDescent="0.25">
      <c r="BF682" s="21"/>
      <c r="BG682" s="1"/>
    </row>
    <row r="683" spans="58:59" x14ac:dyDescent="0.25">
      <c r="BF683" s="21"/>
      <c r="BG683" s="1"/>
    </row>
    <row r="684" spans="58:59" x14ac:dyDescent="0.25">
      <c r="BF684" s="21"/>
      <c r="BG684" s="1"/>
    </row>
    <row r="685" spans="58:59" x14ac:dyDescent="0.25">
      <c r="BF685" s="21"/>
      <c r="BG685" s="1"/>
    </row>
    <row r="686" spans="58:59" x14ac:dyDescent="0.25">
      <c r="BF686" s="21"/>
      <c r="BG686" s="1"/>
    </row>
    <row r="687" spans="58:59" x14ac:dyDescent="0.25">
      <c r="BF687" s="21"/>
      <c r="BG687" s="1"/>
    </row>
    <row r="688" spans="58:59" x14ac:dyDescent="0.25">
      <c r="BF688" s="21"/>
      <c r="BG688" s="1"/>
    </row>
    <row r="689" spans="58:59" x14ac:dyDescent="0.25">
      <c r="BF689" s="21"/>
      <c r="BG689" s="1"/>
    </row>
    <row r="690" spans="58:59" x14ac:dyDescent="0.25">
      <c r="BF690" s="21"/>
      <c r="BG690" s="1"/>
    </row>
    <row r="691" spans="58:59" x14ac:dyDescent="0.25">
      <c r="BF691" s="21"/>
      <c r="BG691" s="1"/>
    </row>
    <row r="692" spans="58:59" x14ac:dyDescent="0.25">
      <c r="BF692" s="21"/>
      <c r="BG692" s="1"/>
    </row>
    <row r="693" spans="58:59" x14ac:dyDescent="0.25">
      <c r="BF693" s="21"/>
      <c r="BG693" s="1"/>
    </row>
    <row r="694" spans="58:59" x14ac:dyDescent="0.25">
      <c r="BF694" s="21"/>
      <c r="BG694" s="1"/>
    </row>
    <row r="695" spans="58:59" x14ac:dyDescent="0.25">
      <c r="BF695" s="21"/>
      <c r="BG695" s="1"/>
    </row>
    <row r="696" spans="58:59" x14ac:dyDescent="0.25">
      <c r="BF696" s="21"/>
      <c r="BG696" s="1"/>
    </row>
    <row r="697" spans="58:59" x14ac:dyDescent="0.25">
      <c r="BF697" s="21"/>
      <c r="BG697" s="1"/>
    </row>
    <row r="698" spans="58:59" x14ac:dyDescent="0.25">
      <c r="BF698" s="21"/>
      <c r="BG698" s="1"/>
    </row>
    <row r="699" spans="58:59" x14ac:dyDescent="0.25">
      <c r="BF699" s="21"/>
      <c r="BG699" s="1"/>
    </row>
    <row r="700" spans="58:59" x14ac:dyDescent="0.25">
      <c r="BF700" s="21"/>
      <c r="BG700" s="1"/>
    </row>
    <row r="701" spans="58:59" x14ac:dyDescent="0.25">
      <c r="BF701" s="21"/>
      <c r="BG701" s="1"/>
    </row>
    <row r="702" spans="58:59" x14ac:dyDescent="0.25">
      <c r="BF702" s="21"/>
      <c r="BG702" s="1"/>
    </row>
    <row r="703" spans="58:59" x14ac:dyDescent="0.25">
      <c r="BF703" s="21"/>
      <c r="BG703" s="1"/>
    </row>
    <row r="704" spans="58:59" x14ac:dyDescent="0.25">
      <c r="BF704" s="21"/>
      <c r="BG704" s="1"/>
    </row>
    <row r="705" spans="58:59" x14ac:dyDescent="0.25">
      <c r="BF705" s="21"/>
      <c r="BG705" s="1"/>
    </row>
    <row r="706" spans="58:59" x14ac:dyDescent="0.25">
      <c r="BF706" s="21"/>
      <c r="BG706" s="1"/>
    </row>
    <row r="707" spans="58:59" x14ac:dyDescent="0.25">
      <c r="BF707" s="21"/>
      <c r="BG707" s="1"/>
    </row>
    <row r="708" spans="58:59" x14ac:dyDescent="0.25">
      <c r="BF708" s="21"/>
      <c r="BG708" s="1"/>
    </row>
    <row r="709" spans="58:59" x14ac:dyDescent="0.25">
      <c r="BF709" s="21"/>
      <c r="BG709" s="1"/>
    </row>
    <row r="710" spans="58:59" x14ac:dyDescent="0.25">
      <c r="BF710" s="21"/>
      <c r="BG710" s="1"/>
    </row>
    <row r="711" spans="58:59" x14ac:dyDescent="0.25">
      <c r="BF711" s="21"/>
      <c r="BG711" s="1"/>
    </row>
    <row r="712" spans="58:59" x14ac:dyDescent="0.25">
      <c r="BF712" s="21"/>
      <c r="BG712" s="1"/>
    </row>
    <row r="713" spans="58:59" x14ac:dyDescent="0.25">
      <c r="BF713" s="21"/>
      <c r="BG713" s="1"/>
    </row>
    <row r="714" spans="58:59" x14ac:dyDescent="0.25">
      <c r="BF714" s="21"/>
      <c r="BG714" s="1"/>
    </row>
    <row r="715" spans="58:59" x14ac:dyDescent="0.25">
      <c r="BF715" s="21"/>
      <c r="BG715" s="1"/>
    </row>
    <row r="716" spans="58:59" x14ac:dyDescent="0.25">
      <c r="BF716" s="21"/>
      <c r="BG716" s="1"/>
    </row>
    <row r="717" spans="58:59" x14ac:dyDescent="0.25">
      <c r="BF717" s="21"/>
      <c r="BG717" s="1"/>
    </row>
    <row r="718" spans="58:59" x14ac:dyDescent="0.25">
      <c r="BF718" s="21"/>
      <c r="BG718" s="1"/>
    </row>
    <row r="719" spans="58:59" x14ac:dyDescent="0.25">
      <c r="BF719" s="21"/>
      <c r="BG719" s="1"/>
    </row>
    <row r="720" spans="58:59" x14ac:dyDescent="0.25">
      <c r="BF720" s="21"/>
      <c r="BG720" s="1"/>
    </row>
    <row r="721" spans="58:59" x14ac:dyDescent="0.25">
      <c r="BF721" s="21"/>
      <c r="BG721" s="1"/>
    </row>
    <row r="722" spans="58:59" x14ac:dyDescent="0.25">
      <c r="BF722" s="21"/>
      <c r="BG722" s="1"/>
    </row>
    <row r="723" spans="58:59" x14ac:dyDescent="0.25">
      <c r="BF723" s="21"/>
      <c r="BG723" s="1"/>
    </row>
    <row r="724" spans="58:59" x14ac:dyDescent="0.25">
      <c r="BF724" s="21"/>
      <c r="BG724" s="1"/>
    </row>
    <row r="725" spans="58:59" x14ac:dyDescent="0.25">
      <c r="BF725" s="21"/>
      <c r="BG725" s="1"/>
    </row>
    <row r="726" spans="58:59" x14ac:dyDescent="0.25">
      <c r="BF726" s="21"/>
      <c r="BG726" s="1"/>
    </row>
    <row r="727" spans="58:59" x14ac:dyDescent="0.25">
      <c r="BF727" s="21"/>
      <c r="BG727" s="1"/>
    </row>
    <row r="728" spans="58:59" x14ac:dyDescent="0.25">
      <c r="BF728" s="21"/>
      <c r="BG728" s="1"/>
    </row>
    <row r="729" spans="58:59" x14ac:dyDescent="0.25">
      <c r="BF729" s="21"/>
      <c r="BG729" s="1"/>
    </row>
    <row r="730" spans="58:59" x14ac:dyDescent="0.25">
      <c r="BF730" s="21"/>
      <c r="BG730" s="1"/>
    </row>
    <row r="731" spans="58:59" x14ac:dyDescent="0.25">
      <c r="BF731" s="21"/>
      <c r="BG731" s="1"/>
    </row>
    <row r="732" spans="58:59" x14ac:dyDescent="0.25">
      <c r="BF732" s="21"/>
      <c r="BG732" s="1"/>
    </row>
    <row r="733" spans="58:59" x14ac:dyDescent="0.25">
      <c r="BF733" s="21"/>
      <c r="BG733" s="1"/>
    </row>
    <row r="734" spans="58:59" x14ac:dyDescent="0.25">
      <c r="BF734" s="21"/>
      <c r="BG734" s="1"/>
    </row>
    <row r="735" spans="58:59" x14ac:dyDescent="0.25">
      <c r="BF735" s="21"/>
      <c r="BG735" s="1"/>
    </row>
    <row r="736" spans="58:59" x14ac:dyDescent="0.25">
      <c r="BF736" s="21"/>
      <c r="BG736" s="1"/>
    </row>
    <row r="737" spans="58:59" x14ac:dyDescent="0.25">
      <c r="BF737" s="21"/>
      <c r="BG737" s="1"/>
    </row>
    <row r="738" spans="58:59" x14ac:dyDescent="0.25">
      <c r="BF738" s="21"/>
      <c r="BG738" s="1"/>
    </row>
    <row r="739" spans="58:59" x14ac:dyDescent="0.25">
      <c r="BF739" s="21"/>
      <c r="BG739" s="1"/>
    </row>
    <row r="740" spans="58:59" x14ac:dyDescent="0.25">
      <c r="BF740" s="21"/>
      <c r="BG740" s="1"/>
    </row>
    <row r="741" spans="58:59" x14ac:dyDescent="0.25">
      <c r="BF741" s="21"/>
      <c r="BG741" s="1"/>
    </row>
    <row r="742" spans="58:59" x14ac:dyDescent="0.25">
      <c r="BF742" s="21"/>
      <c r="BG742" s="1"/>
    </row>
    <row r="743" spans="58:59" x14ac:dyDescent="0.25">
      <c r="BF743" s="21"/>
      <c r="BG743" s="1"/>
    </row>
    <row r="744" spans="58:59" x14ac:dyDescent="0.25">
      <c r="BF744" s="21"/>
      <c r="BG744" s="1"/>
    </row>
    <row r="745" spans="58:59" x14ac:dyDescent="0.25">
      <c r="BF745" s="21"/>
      <c r="BG745" s="1"/>
    </row>
    <row r="746" spans="58:59" x14ac:dyDescent="0.25">
      <c r="BF746" s="21"/>
      <c r="BG746" s="1"/>
    </row>
    <row r="747" spans="58:59" x14ac:dyDescent="0.25">
      <c r="BF747" s="21"/>
      <c r="BG747" s="1"/>
    </row>
    <row r="748" spans="58:59" x14ac:dyDescent="0.25">
      <c r="BF748" s="21"/>
      <c r="BG748" s="1"/>
    </row>
    <row r="749" spans="58:59" x14ac:dyDescent="0.25">
      <c r="BF749" s="21"/>
      <c r="BG749" s="1"/>
    </row>
    <row r="750" spans="58:59" x14ac:dyDescent="0.25">
      <c r="BF750" s="21"/>
      <c r="BG750" s="1"/>
    </row>
    <row r="751" spans="58:59" x14ac:dyDescent="0.25">
      <c r="BF751" s="21"/>
      <c r="BG751" s="1"/>
    </row>
    <row r="752" spans="58:59" x14ac:dyDescent="0.25">
      <c r="BF752" s="21"/>
      <c r="BG752" s="1"/>
    </row>
    <row r="753" spans="58:59" x14ac:dyDescent="0.25">
      <c r="BF753" s="21"/>
      <c r="BG753" s="1"/>
    </row>
    <row r="754" spans="58:59" x14ac:dyDescent="0.25">
      <c r="BF754" s="21"/>
      <c r="BG754" s="1"/>
    </row>
    <row r="755" spans="58:59" x14ac:dyDescent="0.25">
      <c r="BF755" s="21"/>
      <c r="BG755" s="1"/>
    </row>
    <row r="756" spans="58:59" x14ac:dyDescent="0.25">
      <c r="BF756" s="21"/>
      <c r="BG756" s="1"/>
    </row>
    <row r="757" spans="58:59" x14ac:dyDescent="0.25">
      <c r="BF757" s="21"/>
      <c r="BG757" s="1"/>
    </row>
    <row r="758" spans="58:59" x14ac:dyDescent="0.25">
      <c r="BF758" s="21"/>
      <c r="BG758" s="1"/>
    </row>
    <row r="759" spans="58:59" x14ac:dyDescent="0.25">
      <c r="BF759" s="21"/>
      <c r="BG759" s="1"/>
    </row>
    <row r="760" spans="58:59" x14ac:dyDescent="0.25">
      <c r="BF760" s="21"/>
      <c r="BG760" s="1"/>
    </row>
    <row r="761" spans="58:59" x14ac:dyDescent="0.25">
      <c r="BF761" s="21"/>
      <c r="BG761" s="1"/>
    </row>
    <row r="762" spans="58:59" x14ac:dyDescent="0.25">
      <c r="BF762" s="21"/>
      <c r="BG762" s="1"/>
    </row>
    <row r="763" spans="58:59" x14ac:dyDescent="0.25">
      <c r="BF763" s="21"/>
      <c r="BG763" s="1"/>
    </row>
    <row r="764" spans="58:59" x14ac:dyDescent="0.25">
      <c r="BF764" s="21"/>
      <c r="BG764" s="1"/>
    </row>
    <row r="765" spans="58:59" x14ac:dyDescent="0.25">
      <c r="BF765" s="21"/>
      <c r="BG765" s="1"/>
    </row>
    <row r="766" spans="58:59" x14ac:dyDescent="0.25">
      <c r="BF766" s="21"/>
      <c r="BG766" s="1"/>
    </row>
    <row r="767" spans="58:59" x14ac:dyDescent="0.25">
      <c r="BF767" s="21"/>
      <c r="BG767" s="1"/>
    </row>
    <row r="768" spans="58:59" x14ac:dyDescent="0.25">
      <c r="BF768" s="21"/>
      <c r="BG768" s="1"/>
    </row>
    <row r="769" spans="58:59" x14ac:dyDescent="0.25">
      <c r="BF769" s="21"/>
      <c r="BG769" s="1"/>
    </row>
    <row r="770" spans="58:59" x14ac:dyDescent="0.25">
      <c r="BF770" s="21"/>
      <c r="BG770" s="1"/>
    </row>
    <row r="771" spans="58:59" x14ac:dyDescent="0.25">
      <c r="BF771" s="21"/>
      <c r="BG771" s="1"/>
    </row>
    <row r="772" spans="58:59" x14ac:dyDescent="0.25">
      <c r="BF772" s="21"/>
      <c r="BG772" s="1"/>
    </row>
    <row r="773" spans="58:59" x14ac:dyDescent="0.25">
      <c r="BF773" s="21"/>
      <c r="BG773" s="1"/>
    </row>
    <row r="774" spans="58:59" x14ac:dyDescent="0.25">
      <c r="BF774" s="21"/>
      <c r="BG774" s="1"/>
    </row>
    <row r="775" spans="58:59" x14ac:dyDescent="0.25">
      <c r="BF775" s="21"/>
      <c r="BG775" s="1"/>
    </row>
    <row r="776" spans="58:59" x14ac:dyDescent="0.25">
      <c r="BF776" s="21"/>
      <c r="BG776" s="1"/>
    </row>
    <row r="777" spans="58:59" x14ac:dyDescent="0.25">
      <c r="BF777" s="21"/>
      <c r="BG777" s="1"/>
    </row>
    <row r="778" spans="58:59" x14ac:dyDescent="0.25">
      <c r="BF778" s="21"/>
      <c r="BG778" s="1"/>
    </row>
    <row r="779" spans="58:59" x14ac:dyDescent="0.25">
      <c r="BF779" s="21"/>
      <c r="BG779" s="1"/>
    </row>
    <row r="780" spans="58:59" x14ac:dyDescent="0.25">
      <c r="BF780" s="21"/>
      <c r="BG780" s="1"/>
    </row>
    <row r="781" spans="58:59" x14ac:dyDescent="0.25">
      <c r="BF781" s="21"/>
      <c r="BG781" s="1"/>
    </row>
    <row r="782" spans="58:59" x14ac:dyDescent="0.25">
      <c r="BF782" s="21"/>
      <c r="BG782" s="1"/>
    </row>
    <row r="783" spans="58:59" x14ac:dyDescent="0.25">
      <c r="BF783" s="21"/>
      <c r="BG783" s="1"/>
    </row>
    <row r="784" spans="58:59" x14ac:dyDescent="0.25">
      <c r="BF784" s="21"/>
      <c r="BG784" s="1"/>
    </row>
    <row r="785" spans="58:59" x14ac:dyDescent="0.25">
      <c r="BF785" s="21"/>
      <c r="BG785" s="1"/>
    </row>
    <row r="786" spans="58:59" x14ac:dyDescent="0.25">
      <c r="BF786" s="21"/>
      <c r="BG786" s="1"/>
    </row>
    <row r="787" spans="58:59" x14ac:dyDescent="0.25">
      <c r="BF787" s="21"/>
      <c r="BG787" s="1"/>
    </row>
    <row r="788" spans="58:59" x14ac:dyDescent="0.25">
      <c r="BF788" s="21"/>
      <c r="BG788" s="1"/>
    </row>
    <row r="789" spans="58:59" x14ac:dyDescent="0.25">
      <c r="BF789" s="21"/>
      <c r="BG789" s="1"/>
    </row>
    <row r="790" spans="58:59" x14ac:dyDescent="0.25">
      <c r="BF790" s="21"/>
      <c r="BG790" s="1"/>
    </row>
    <row r="791" spans="58:59" x14ac:dyDescent="0.25">
      <c r="BF791" s="21"/>
      <c r="BG791" s="1"/>
    </row>
    <row r="792" spans="58:59" x14ac:dyDescent="0.25">
      <c r="BF792" s="21"/>
      <c r="BG792" s="1"/>
    </row>
    <row r="793" spans="58:59" x14ac:dyDescent="0.25">
      <c r="BF793" s="21"/>
      <c r="BG793" s="1"/>
    </row>
    <row r="794" spans="58:59" x14ac:dyDescent="0.25">
      <c r="BF794" s="21"/>
      <c r="BG794" s="1"/>
    </row>
    <row r="795" spans="58:59" x14ac:dyDescent="0.25">
      <c r="BF795" s="21"/>
      <c r="BG795" s="1"/>
    </row>
    <row r="796" spans="58:59" x14ac:dyDescent="0.25">
      <c r="BF796" s="21"/>
      <c r="BG796" s="1"/>
    </row>
    <row r="797" spans="58:59" x14ac:dyDescent="0.25">
      <c r="BF797" s="21"/>
      <c r="BG797" s="1"/>
    </row>
    <row r="798" spans="58:59" x14ac:dyDescent="0.25">
      <c r="BF798" s="21"/>
      <c r="BG798" s="1"/>
    </row>
    <row r="799" spans="58:59" x14ac:dyDescent="0.25">
      <c r="BF799" s="21"/>
      <c r="BG799" s="1"/>
    </row>
    <row r="800" spans="58:59" x14ac:dyDescent="0.25">
      <c r="BF800" s="21"/>
      <c r="BG800" s="1"/>
    </row>
    <row r="801" spans="58:59" x14ac:dyDescent="0.25">
      <c r="BF801" s="21"/>
      <c r="BG801" s="1"/>
    </row>
    <row r="802" spans="58:59" x14ac:dyDescent="0.25">
      <c r="BF802" s="21"/>
      <c r="BG802" s="1"/>
    </row>
    <row r="803" spans="58:59" x14ac:dyDescent="0.25">
      <c r="BF803" s="21"/>
      <c r="BG803" s="1"/>
    </row>
    <row r="804" spans="58:59" x14ac:dyDescent="0.25">
      <c r="BF804" s="21"/>
      <c r="BG804" s="1"/>
    </row>
    <row r="805" spans="58:59" x14ac:dyDescent="0.25">
      <c r="BF805" s="21"/>
      <c r="BG805" s="1"/>
    </row>
    <row r="806" spans="58:59" x14ac:dyDescent="0.25">
      <c r="BF806" s="21"/>
      <c r="BG806" s="1"/>
    </row>
    <row r="807" spans="58:59" x14ac:dyDescent="0.25">
      <c r="BF807" s="21"/>
      <c r="BG807" s="1"/>
    </row>
    <row r="808" spans="58:59" x14ac:dyDescent="0.25">
      <c r="BF808" s="21"/>
      <c r="BG808" s="1"/>
    </row>
    <row r="809" spans="58:59" x14ac:dyDescent="0.25">
      <c r="BF809" s="21"/>
      <c r="BG809" s="1"/>
    </row>
    <row r="810" spans="58:59" x14ac:dyDescent="0.25">
      <c r="BF810" s="21"/>
      <c r="BG810" s="1"/>
    </row>
    <row r="811" spans="58:59" x14ac:dyDescent="0.25">
      <c r="BF811" s="21"/>
      <c r="BG811" s="1"/>
    </row>
    <row r="812" spans="58:59" x14ac:dyDescent="0.25">
      <c r="BF812" s="21"/>
      <c r="BG812" s="1"/>
    </row>
    <row r="813" spans="58:59" x14ac:dyDescent="0.25">
      <c r="BF813" s="21"/>
      <c r="BG813" s="1"/>
    </row>
    <row r="814" spans="58:59" x14ac:dyDescent="0.25">
      <c r="BF814" s="21"/>
      <c r="BG814" s="1"/>
    </row>
    <row r="815" spans="58:59" x14ac:dyDescent="0.25">
      <c r="BF815" s="21"/>
      <c r="BG815" s="1"/>
    </row>
    <row r="816" spans="58:59" x14ac:dyDescent="0.25">
      <c r="BF816" s="21"/>
      <c r="BG816" s="1"/>
    </row>
    <row r="817" spans="58:59" x14ac:dyDescent="0.25">
      <c r="BF817" s="21"/>
      <c r="BG817" s="1"/>
    </row>
    <row r="818" spans="58:59" x14ac:dyDescent="0.25">
      <c r="BF818" s="21"/>
      <c r="BG818" s="1"/>
    </row>
    <row r="819" spans="58:59" x14ac:dyDescent="0.25">
      <c r="BF819" s="21"/>
      <c r="BG819" s="1"/>
    </row>
    <row r="820" spans="58:59" x14ac:dyDescent="0.25">
      <c r="BF820" s="21"/>
      <c r="BG820" s="1"/>
    </row>
    <row r="821" spans="58:59" x14ac:dyDescent="0.25">
      <c r="BF821" s="21"/>
      <c r="BG821" s="1"/>
    </row>
    <row r="822" spans="58:59" x14ac:dyDescent="0.25">
      <c r="BF822" s="21"/>
      <c r="BG822" s="1"/>
    </row>
    <row r="823" spans="58:59" x14ac:dyDescent="0.25">
      <c r="BF823" s="21"/>
      <c r="BG823" s="1"/>
    </row>
    <row r="824" spans="58:59" x14ac:dyDescent="0.25">
      <c r="BF824" s="21"/>
      <c r="BG824" s="1"/>
    </row>
    <row r="825" spans="58:59" x14ac:dyDescent="0.25">
      <c r="BF825" s="21"/>
      <c r="BG825" s="1"/>
    </row>
    <row r="826" spans="58:59" x14ac:dyDescent="0.25">
      <c r="BF826" s="21"/>
      <c r="BG826" s="1"/>
    </row>
    <row r="827" spans="58:59" x14ac:dyDescent="0.25">
      <c r="BF827" s="21"/>
      <c r="BG827" s="1"/>
    </row>
    <row r="828" spans="58:59" x14ac:dyDescent="0.25">
      <c r="BF828" s="21"/>
      <c r="BG828" s="1"/>
    </row>
    <row r="829" spans="58:59" x14ac:dyDescent="0.25">
      <c r="BF829" s="21"/>
      <c r="BG829" s="1"/>
    </row>
    <row r="830" spans="58:59" x14ac:dyDescent="0.25">
      <c r="BF830" s="21"/>
      <c r="BG830" s="1"/>
    </row>
    <row r="831" spans="58:59" x14ac:dyDescent="0.25">
      <c r="BF831" s="21"/>
      <c r="BG831" s="1"/>
    </row>
    <row r="832" spans="58:59" x14ac:dyDescent="0.25">
      <c r="BF832" s="21"/>
      <c r="BG832" s="1"/>
    </row>
    <row r="833" spans="58:59" x14ac:dyDescent="0.25">
      <c r="BF833" s="21"/>
      <c r="BG833" s="1"/>
    </row>
    <row r="834" spans="58:59" x14ac:dyDescent="0.25">
      <c r="BF834" s="21"/>
      <c r="BG834" s="1"/>
    </row>
    <row r="835" spans="58:59" x14ac:dyDescent="0.25">
      <c r="BF835" s="21"/>
      <c r="BG835" s="1"/>
    </row>
    <row r="836" spans="58:59" x14ac:dyDescent="0.25">
      <c r="BF836" s="21"/>
      <c r="BG836" s="1"/>
    </row>
    <row r="837" spans="58:59" x14ac:dyDescent="0.25">
      <c r="BF837" s="21"/>
      <c r="BG837" s="1"/>
    </row>
    <row r="838" spans="58:59" x14ac:dyDescent="0.25">
      <c r="BF838" s="21"/>
      <c r="BG838" s="1"/>
    </row>
    <row r="839" spans="58:59" x14ac:dyDescent="0.25">
      <c r="BF839" s="21"/>
      <c r="BG839" s="1"/>
    </row>
    <row r="840" spans="58:59" x14ac:dyDescent="0.25">
      <c r="BF840" s="21"/>
      <c r="BG840" s="1"/>
    </row>
    <row r="841" spans="58:59" x14ac:dyDescent="0.25">
      <c r="BF841" s="21"/>
      <c r="BG841" s="1"/>
    </row>
    <row r="842" spans="58:59" x14ac:dyDescent="0.25">
      <c r="BF842" s="21"/>
      <c r="BG842" s="1"/>
    </row>
    <row r="843" spans="58:59" x14ac:dyDescent="0.25">
      <c r="BF843" s="21"/>
      <c r="BG843" s="1"/>
    </row>
    <row r="844" spans="58:59" x14ac:dyDescent="0.25">
      <c r="BF844" s="21"/>
      <c r="BG844" s="1"/>
    </row>
    <row r="845" spans="58:59" x14ac:dyDescent="0.25">
      <c r="BF845" s="21"/>
      <c r="BG845" s="1"/>
    </row>
    <row r="846" spans="58:59" x14ac:dyDescent="0.25">
      <c r="BF846" s="21"/>
      <c r="BG846" s="1"/>
    </row>
    <row r="847" spans="58:59" x14ac:dyDescent="0.25">
      <c r="BF847" s="21"/>
      <c r="BG847" s="1"/>
    </row>
    <row r="848" spans="58:59" x14ac:dyDescent="0.25">
      <c r="BF848" s="21"/>
      <c r="BG848" s="1"/>
    </row>
    <row r="849" spans="58:59" x14ac:dyDescent="0.25">
      <c r="BF849" s="21"/>
      <c r="BG849" s="1"/>
    </row>
    <row r="850" spans="58:59" x14ac:dyDescent="0.25">
      <c r="BF850" s="21"/>
      <c r="BG850" s="1"/>
    </row>
    <row r="851" spans="58:59" x14ac:dyDescent="0.25">
      <c r="BF851" s="21"/>
      <c r="BG851" s="1"/>
    </row>
    <row r="852" spans="58:59" x14ac:dyDescent="0.25">
      <c r="BF852" s="21"/>
      <c r="BG852" s="1"/>
    </row>
    <row r="853" spans="58:59" x14ac:dyDescent="0.25">
      <c r="BF853" s="21"/>
      <c r="BG853" s="1"/>
    </row>
    <row r="854" spans="58:59" x14ac:dyDescent="0.25">
      <c r="BF854" s="21"/>
      <c r="BG854" s="1"/>
    </row>
    <row r="855" spans="58:59" x14ac:dyDescent="0.25">
      <c r="BF855" s="21"/>
      <c r="BG855" s="1"/>
    </row>
    <row r="856" spans="58:59" x14ac:dyDescent="0.25">
      <c r="BF856" s="21"/>
      <c r="BG856" s="1"/>
    </row>
    <row r="857" spans="58:59" x14ac:dyDescent="0.25">
      <c r="BF857" s="21"/>
      <c r="BG857" s="1"/>
    </row>
    <row r="858" spans="58:59" x14ac:dyDescent="0.25">
      <c r="BF858" s="21"/>
      <c r="BG858" s="1"/>
    </row>
    <row r="859" spans="58:59" x14ac:dyDescent="0.25">
      <c r="BF859" s="21"/>
      <c r="BG859" s="1"/>
    </row>
    <row r="860" spans="58:59" x14ac:dyDescent="0.25">
      <c r="BF860" s="21"/>
      <c r="BG860" s="1"/>
    </row>
    <row r="861" spans="58:59" x14ac:dyDescent="0.25">
      <c r="BF861" s="21"/>
      <c r="BG861" s="1"/>
    </row>
    <row r="862" spans="58:59" x14ac:dyDescent="0.25">
      <c r="BF862" s="21"/>
      <c r="BG862" s="1"/>
    </row>
    <row r="863" spans="58:59" x14ac:dyDescent="0.25">
      <c r="BF863" s="21"/>
      <c r="BG863" s="1"/>
    </row>
    <row r="864" spans="58:59" x14ac:dyDescent="0.25">
      <c r="BF864" s="21"/>
      <c r="BG864" s="1"/>
    </row>
    <row r="865" spans="58:59" x14ac:dyDescent="0.25">
      <c r="BF865" s="21"/>
      <c r="BG865" s="1"/>
    </row>
    <row r="866" spans="58:59" x14ac:dyDescent="0.25">
      <c r="BF866" s="21"/>
      <c r="BG866" s="1"/>
    </row>
    <row r="867" spans="58:59" x14ac:dyDescent="0.25">
      <c r="BF867" s="21"/>
      <c r="BG867" s="1"/>
    </row>
    <row r="868" spans="58:59" x14ac:dyDescent="0.25">
      <c r="BF868" s="21"/>
      <c r="BG868" s="1"/>
    </row>
    <row r="869" spans="58:59" x14ac:dyDescent="0.25">
      <c r="BF869" s="21"/>
      <c r="BG869" s="1"/>
    </row>
    <row r="870" spans="58:59" x14ac:dyDescent="0.25">
      <c r="BF870" s="21"/>
      <c r="BG870" s="1"/>
    </row>
    <row r="871" spans="58:59" x14ac:dyDescent="0.25">
      <c r="BF871" s="21"/>
      <c r="BG871" s="1"/>
    </row>
    <row r="872" spans="58:59" x14ac:dyDescent="0.25">
      <c r="BF872" s="21"/>
      <c r="BG872" s="1"/>
    </row>
    <row r="873" spans="58:59" x14ac:dyDescent="0.25">
      <c r="BF873" s="21"/>
      <c r="BG873" s="1"/>
    </row>
    <row r="874" spans="58:59" x14ac:dyDescent="0.25">
      <c r="BF874" s="21"/>
      <c r="BG874" s="1"/>
    </row>
    <row r="875" spans="58:59" x14ac:dyDescent="0.25">
      <c r="BF875" s="21"/>
      <c r="BG875" s="1"/>
    </row>
    <row r="876" spans="58:59" x14ac:dyDescent="0.25">
      <c r="BF876" s="21"/>
      <c r="BG876" s="1"/>
    </row>
    <row r="877" spans="58:59" x14ac:dyDescent="0.25">
      <c r="BF877" s="21"/>
      <c r="BG877" s="1"/>
    </row>
    <row r="878" spans="58:59" x14ac:dyDescent="0.25">
      <c r="BF878" s="21"/>
      <c r="BG878" s="1"/>
    </row>
    <row r="879" spans="58:59" x14ac:dyDescent="0.25">
      <c r="BF879" s="21"/>
      <c r="BG879" s="1"/>
    </row>
    <row r="880" spans="58:59" x14ac:dyDescent="0.25">
      <c r="BF880" s="21"/>
      <c r="BG880" s="1"/>
    </row>
    <row r="881" spans="58:59" x14ac:dyDescent="0.25">
      <c r="BF881" s="21"/>
      <c r="BG881" s="1"/>
    </row>
    <row r="882" spans="58:59" x14ac:dyDescent="0.25">
      <c r="BF882" s="21"/>
      <c r="BG882" s="1"/>
    </row>
    <row r="883" spans="58:59" x14ac:dyDescent="0.25">
      <c r="BF883" s="21"/>
      <c r="BG883" s="1"/>
    </row>
    <row r="884" spans="58:59" x14ac:dyDescent="0.25">
      <c r="BF884" s="21"/>
      <c r="BG884" s="1"/>
    </row>
    <row r="885" spans="58:59" x14ac:dyDescent="0.25">
      <c r="BF885" s="21"/>
      <c r="BG885" s="1"/>
    </row>
    <row r="886" spans="58:59" x14ac:dyDescent="0.25">
      <c r="BF886" s="21"/>
      <c r="BG886" s="1"/>
    </row>
    <row r="887" spans="58:59" x14ac:dyDescent="0.25">
      <c r="BF887" s="21"/>
      <c r="BG887" s="1"/>
    </row>
    <row r="888" spans="58:59" x14ac:dyDescent="0.25">
      <c r="BF888" s="21"/>
      <c r="BG888" s="1"/>
    </row>
    <row r="889" spans="58:59" x14ac:dyDescent="0.25">
      <c r="BF889" s="21"/>
      <c r="BG889" s="1"/>
    </row>
    <row r="890" spans="58:59" x14ac:dyDescent="0.25">
      <c r="BF890" s="21"/>
      <c r="BG890" s="1"/>
    </row>
    <row r="891" spans="58:59" x14ac:dyDescent="0.25">
      <c r="BF891" s="21"/>
      <c r="BG891" s="1"/>
    </row>
    <row r="892" spans="58:59" x14ac:dyDescent="0.25">
      <c r="BF892" s="21"/>
      <c r="BG892" s="1"/>
    </row>
    <row r="893" spans="58:59" x14ac:dyDescent="0.25">
      <c r="BF893" s="21"/>
      <c r="BG893" s="1"/>
    </row>
    <row r="894" spans="58:59" x14ac:dyDescent="0.25">
      <c r="BF894" s="21"/>
      <c r="BG894" s="1"/>
    </row>
    <row r="895" spans="58:59" x14ac:dyDescent="0.25">
      <c r="BF895" s="21"/>
      <c r="BG895" s="1"/>
    </row>
    <row r="896" spans="58:59" x14ac:dyDescent="0.25">
      <c r="BF896" s="21"/>
      <c r="BG896" s="1"/>
    </row>
    <row r="897" spans="58:59" x14ac:dyDescent="0.25">
      <c r="BF897" s="21"/>
      <c r="BG897" s="1"/>
    </row>
    <row r="898" spans="58:59" x14ac:dyDescent="0.25">
      <c r="BF898" s="21"/>
      <c r="BG898" s="1"/>
    </row>
    <row r="899" spans="58:59" x14ac:dyDescent="0.25">
      <c r="BF899" s="21"/>
      <c r="BG899" s="1"/>
    </row>
    <row r="900" spans="58:59" x14ac:dyDescent="0.25">
      <c r="BF900" s="21"/>
      <c r="BG900" s="1"/>
    </row>
    <row r="901" spans="58:59" x14ac:dyDescent="0.25">
      <c r="BF901" s="21"/>
      <c r="BG901" s="1"/>
    </row>
    <row r="902" spans="58:59" x14ac:dyDescent="0.25">
      <c r="BF902" s="21"/>
      <c r="BG902" s="1"/>
    </row>
    <row r="903" spans="58:59" x14ac:dyDescent="0.25">
      <c r="BF903" s="21"/>
      <c r="BG903" s="1"/>
    </row>
    <row r="904" spans="58:59" x14ac:dyDescent="0.25">
      <c r="BF904" s="21"/>
      <c r="BG904" s="1"/>
    </row>
    <row r="905" spans="58:59" x14ac:dyDescent="0.25">
      <c r="BF905" s="21"/>
      <c r="BG905" s="1"/>
    </row>
    <row r="906" spans="58:59" x14ac:dyDescent="0.25">
      <c r="BF906" s="21"/>
      <c r="BG906" s="1"/>
    </row>
    <row r="907" spans="58:59" x14ac:dyDescent="0.25">
      <c r="BF907" s="21"/>
      <c r="BG907" s="1"/>
    </row>
    <row r="908" spans="58:59" x14ac:dyDescent="0.25">
      <c r="BF908" s="21"/>
      <c r="BG908" s="1"/>
    </row>
    <row r="909" spans="58:59" x14ac:dyDescent="0.25">
      <c r="BF909" s="21"/>
      <c r="BG909" s="1"/>
    </row>
    <row r="910" spans="58:59" x14ac:dyDescent="0.25">
      <c r="BF910" s="21"/>
      <c r="BG910" s="1"/>
    </row>
    <row r="911" spans="58:59" x14ac:dyDescent="0.25">
      <c r="BF911" s="21"/>
      <c r="BG911" s="1"/>
    </row>
    <row r="912" spans="58:59" x14ac:dyDescent="0.25">
      <c r="BF912" s="21"/>
      <c r="BG912" s="1"/>
    </row>
    <row r="913" spans="58:59" x14ac:dyDescent="0.25">
      <c r="BF913" s="21"/>
      <c r="BG913" s="1"/>
    </row>
    <row r="914" spans="58:59" x14ac:dyDescent="0.25">
      <c r="BF914" s="21"/>
      <c r="BG914" s="1"/>
    </row>
    <row r="915" spans="58:59" x14ac:dyDescent="0.25">
      <c r="BF915" s="21"/>
      <c r="BG915" s="1"/>
    </row>
    <row r="916" spans="58:59" x14ac:dyDescent="0.25">
      <c r="BF916" s="21"/>
      <c r="BG916" s="1"/>
    </row>
    <row r="917" spans="58:59" x14ac:dyDescent="0.25">
      <c r="BF917" s="21"/>
      <c r="BG917" s="1"/>
    </row>
    <row r="918" spans="58:59" x14ac:dyDescent="0.25">
      <c r="BF918" s="21"/>
      <c r="BG918" s="1"/>
    </row>
    <row r="919" spans="58:59" x14ac:dyDescent="0.25">
      <c r="BF919" s="21"/>
      <c r="BG919" s="1"/>
    </row>
    <row r="920" spans="58:59" x14ac:dyDescent="0.25">
      <c r="BF920" s="21"/>
      <c r="BG920" s="1"/>
    </row>
    <row r="921" spans="58:59" x14ac:dyDescent="0.25">
      <c r="BF921" s="21"/>
      <c r="BG921" s="1"/>
    </row>
    <row r="922" spans="58:59" x14ac:dyDescent="0.25">
      <c r="BF922" s="21"/>
      <c r="BG922" s="1"/>
    </row>
    <row r="923" spans="58:59" x14ac:dyDescent="0.25">
      <c r="BF923" s="21"/>
      <c r="BG923" s="1"/>
    </row>
    <row r="924" spans="58:59" x14ac:dyDescent="0.25">
      <c r="BF924" s="21"/>
      <c r="BG924" s="1"/>
    </row>
    <row r="925" spans="58:59" x14ac:dyDescent="0.25">
      <c r="BF925" s="21"/>
      <c r="BG925" s="1"/>
    </row>
    <row r="926" spans="58:59" x14ac:dyDescent="0.25">
      <c r="BF926" s="21"/>
      <c r="BG926" s="1"/>
    </row>
    <row r="927" spans="58:59" x14ac:dyDescent="0.25">
      <c r="BF927" s="21"/>
      <c r="BG927" s="1"/>
    </row>
    <row r="928" spans="58:59" x14ac:dyDescent="0.25">
      <c r="BF928" s="21"/>
      <c r="BG928" s="1"/>
    </row>
    <row r="929" spans="58:59" x14ac:dyDescent="0.25">
      <c r="BF929" s="21"/>
      <c r="BG929" s="1"/>
    </row>
    <row r="930" spans="58:59" x14ac:dyDescent="0.25">
      <c r="BF930" s="21"/>
      <c r="BG930" s="1"/>
    </row>
    <row r="931" spans="58:59" x14ac:dyDescent="0.25">
      <c r="BF931" s="21"/>
      <c r="BG931" s="1"/>
    </row>
    <row r="932" spans="58:59" x14ac:dyDescent="0.25">
      <c r="BF932" s="21"/>
      <c r="BG932" s="1"/>
    </row>
    <row r="933" spans="58:59" x14ac:dyDescent="0.25">
      <c r="BF933" s="21"/>
      <c r="BG933" s="1"/>
    </row>
    <row r="934" spans="58:59" x14ac:dyDescent="0.25">
      <c r="BF934" s="21"/>
      <c r="BG934" s="1"/>
    </row>
    <row r="935" spans="58:59" x14ac:dyDescent="0.25">
      <c r="BF935" s="21"/>
      <c r="BG935" s="1"/>
    </row>
    <row r="936" spans="58:59" x14ac:dyDescent="0.25">
      <c r="BF936" s="21"/>
      <c r="BG936" s="1"/>
    </row>
    <row r="937" spans="58:59" x14ac:dyDescent="0.25">
      <c r="BF937" s="21"/>
      <c r="BG937" s="1"/>
    </row>
    <row r="938" spans="58:59" x14ac:dyDescent="0.25">
      <c r="BF938" s="21"/>
      <c r="BG938" s="1"/>
    </row>
    <row r="939" spans="58:59" x14ac:dyDescent="0.25">
      <c r="BF939" s="21"/>
      <c r="BG939" s="1"/>
    </row>
    <row r="940" spans="58:59" x14ac:dyDescent="0.25">
      <c r="BF940" s="21"/>
      <c r="BG940" s="1"/>
    </row>
    <row r="941" spans="58:59" x14ac:dyDescent="0.25">
      <c r="BF941" s="21"/>
      <c r="BG941" s="1"/>
    </row>
    <row r="942" spans="58:59" x14ac:dyDescent="0.25">
      <c r="BF942" s="21"/>
      <c r="BG942" s="1"/>
    </row>
    <row r="943" spans="58:59" x14ac:dyDescent="0.25">
      <c r="BF943" s="21"/>
      <c r="BG943" s="1"/>
    </row>
    <row r="944" spans="58:59" x14ac:dyDescent="0.25">
      <c r="BF944" s="21"/>
      <c r="BG944" s="1"/>
    </row>
    <row r="945" spans="58:59" x14ac:dyDescent="0.25">
      <c r="BF945" s="21"/>
      <c r="BG945" s="1"/>
    </row>
    <row r="946" spans="58:59" x14ac:dyDescent="0.25">
      <c r="BF946" s="21"/>
      <c r="BG946" s="1"/>
    </row>
    <row r="947" spans="58:59" x14ac:dyDescent="0.25">
      <c r="BF947" s="21"/>
      <c r="BG947" s="1"/>
    </row>
    <row r="948" spans="58:59" x14ac:dyDescent="0.25">
      <c r="BF948" s="21"/>
      <c r="BG948" s="1"/>
    </row>
    <row r="949" spans="58:59" x14ac:dyDescent="0.25">
      <c r="BF949" s="21"/>
      <c r="BG949" s="1"/>
    </row>
    <row r="950" spans="58:59" x14ac:dyDescent="0.25">
      <c r="BF950" s="21"/>
      <c r="BG950" s="1"/>
    </row>
    <row r="951" spans="58:59" x14ac:dyDescent="0.25">
      <c r="BF951" s="21"/>
      <c r="BG951" s="1"/>
    </row>
    <row r="952" spans="58:59" x14ac:dyDescent="0.25">
      <c r="BF952" s="21"/>
      <c r="BG952" s="1"/>
    </row>
    <row r="953" spans="58:59" x14ac:dyDescent="0.25">
      <c r="BF953" s="21"/>
      <c r="BG953" s="1"/>
    </row>
    <row r="954" spans="58:59" x14ac:dyDescent="0.25">
      <c r="BF954" s="21"/>
      <c r="BG954" s="1"/>
    </row>
    <row r="955" spans="58:59" x14ac:dyDescent="0.25">
      <c r="BF955" s="21"/>
      <c r="BG955" s="1"/>
    </row>
    <row r="956" spans="58:59" x14ac:dyDescent="0.25">
      <c r="BF956" s="21"/>
      <c r="BG956" s="1"/>
    </row>
    <row r="957" spans="58:59" x14ac:dyDescent="0.25">
      <c r="BF957" s="21"/>
      <c r="BG957" s="1"/>
    </row>
    <row r="958" spans="58:59" x14ac:dyDescent="0.25">
      <c r="BF958" s="21"/>
      <c r="BG958" s="1"/>
    </row>
  </sheetData>
  <mergeCells count="19">
    <mergeCell ref="EI14:EJ14"/>
    <mergeCell ref="EI15:EJ15"/>
    <mergeCell ref="EH6:EI6"/>
    <mergeCell ref="DI2:EC3"/>
    <mergeCell ref="EH2:EN3"/>
    <mergeCell ref="EJ6:EK6"/>
    <mergeCell ref="EL6:EM6"/>
    <mergeCell ref="EN6:EO6"/>
    <mergeCell ref="D15:F15"/>
    <mergeCell ref="B18:F18"/>
    <mergeCell ref="J2:O3"/>
    <mergeCell ref="S2:AL3"/>
    <mergeCell ref="AP2:BA3"/>
    <mergeCell ref="D16:F16"/>
    <mergeCell ref="BE2:BI3"/>
    <mergeCell ref="BL2:CA3"/>
    <mergeCell ref="CG2:CK3"/>
    <mergeCell ref="CP2:DE3"/>
    <mergeCell ref="B2:F3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</vt:i4>
      </vt:variant>
      <vt:variant>
        <vt:lpstr>Rangos con nombre</vt:lpstr>
      </vt:variant>
      <vt:variant>
        <vt:i4>2</vt:i4>
      </vt:variant>
    </vt:vector>
  </HeadingPairs>
  <TitlesOfParts>
    <vt:vector size="4" baseType="lpstr">
      <vt:lpstr>Sin Rebalanceo</vt:lpstr>
      <vt:lpstr>Con Rebalanceo</vt:lpstr>
      <vt:lpstr>'Sin Rebalanceo'!pl_balanceado_1</vt:lpstr>
      <vt:lpstr>'Con Rebalanceo'!pl_wf_1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Fernando García</cp:lastModifiedBy>
  <dcterms:created xsi:type="dcterms:W3CDTF">2016-05-25T16:58:52Z</dcterms:created>
  <dcterms:modified xsi:type="dcterms:W3CDTF">2022-05-10T21:02:45Z</dcterms:modified>
</cp:coreProperties>
</file>